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54.254\2022\25. ENAP\1. Diagnostico da Juventude\6. Compêndios\compendios_finais\"/>
    </mc:Choice>
  </mc:AlternateContent>
  <xr:revisionPtr revIDLastSave="0" documentId="13_ncr:1_{30D7F604-E12E-47CA-B42D-01FCB4E4DE30}" xr6:coauthVersionLast="45" xr6:coauthVersionMax="47" xr10:uidLastSave="{00000000-0000-0000-0000-000000000000}"/>
  <bookViews>
    <workbookView xWindow="-120" yWindow="-120" windowWidth="20730" windowHeight="11040" xr2:uid="{F32F0B4E-58BF-40A1-BDFF-0001D2905EF1}"/>
  </bookViews>
  <sheets>
    <sheet name="Sumário" sheetId="1" r:id="rId1"/>
    <sheet name="Texto &gt;&gt;&gt;" sheetId="29" r:id="rId2"/>
    <sheet name="grafico_3.1" sheetId="37" r:id="rId3"/>
    <sheet name="grafico_3.2" sheetId="38" r:id="rId4"/>
    <sheet name="Tabela 3.1" sheetId="2" r:id="rId5"/>
    <sheet name="Tabela 3.2" sheetId="22" r:id="rId6"/>
    <sheet name="Tabela 3.3" sheetId="7" r:id="rId7"/>
    <sheet name="grafico_3.3" sheetId="39" r:id="rId8"/>
    <sheet name="grafico_3.4" sheetId="40" r:id="rId9"/>
    <sheet name="grafico_3.5" sheetId="41" r:id="rId10"/>
    <sheet name="Tabela 3.4" sheetId="8" r:id="rId11"/>
    <sheet name="grafico_3.6" sheetId="42" r:id="rId12"/>
    <sheet name="grafico_3.7" sheetId="43" r:id="rId13"/>
    <sheet name="grafico_3.8" sheetId="44" r:id="rId14"/>
    <sheet name="grafico_3.9" sheetId="32" r:id="rId15"/>
    <sheet name="Tabela 3.5" sheetId="10" r:id="rId16"/>
    <sheet name="Tabela 3.6" sheetId="11" r:id="rId17"/>
    <sheet name="Tabela 3.7" sheetId="12" r:id="rId18"/>
    <sheet name="Tabela 3.8" sheetId="9" r:id="rId19"/>
    <sheet name="Tabela 3.9" sheetId="13" r:id="rId20"/>
    <sheet name="Tabela 3.10" sheetId="14" r:id="rId21"/>
    <sheet name="Tabela 3.11" sheetId="20" r:id="rId22"/>
    <sheet name="Tabela 3.12" sheetId="21" r:id="rId23"/>
    <sheet name="Auxiliares &gt;&gt;&gt;" sheetId="30" r:id="rId24"/>
    <sheet name="aux_g3.1_3.2" sheetId="33" r:id="rId25"/>
    <sheet name="aux_g3.3" sheetId="34" r:id="rId26"/>
    <sheet name="aux_g3.4" sheetId="35" r:id="rId27"/>
    <sheet name="aux_g3.5" sheetId="36" r:id="rId28"/>
    <sheet name="aux_g3.6" sheetId="45" r:id="rId29"/>
    <sheet name="aux_g3.7" sheetId="46" r:id="rId30"/>
    <sheet name="aux_g3.8" sheetId="47" r:id="rId31"/>
    <sheet name="aux.g3.9" sheetId="28" r:id="rId3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45" l="1"/>
  <c r="J7" i="45"/>
  <c r="M7" i="45"/>
  <c r="P7" i="45"/>
  <c r="S7" i="45"/>
  <c r="V7" i="45"/>
  <c r="Y7" i="45"/>
  <c r="AB7" i="45"/>
  <c r="AE7" i="45"/>
  <c r="G8" i="45"/>
  <c r="J8" i="45"/>
  <c r="M8" i="45"/>
  <c r="P8" i="45"/>
  <c r="S8" i="45"/>
  <c r="V8" i="45"/>
  <c r="Y8" i="45"/>
  <c r="AB8" i="45"/>
  <c r="AE8" i="45"/>
  <c r="G9" i="45"/>
  <c r="J9" i="45"/>
  <c r="M9" i="45"/>
  <c r="P9" i="45"/>
  <c r="S9" i="45"/>
  <c r="V9" i="45"/>
  <c r="Y9" i="45"/>
  <c r="AB9" i="45"/>
  <c r="AE9" i="45"/>
  <c r="G10" i="45"/>
  <c r="J10" i="45"/>
  <c r="M10" i="45"/>
  <c r="P10" i="45"/>
  <c r="S10" i="45"/>
  <c r="V10" i="45"/>
  <c r="Y10" i="45"/>
  <c r="AB10" i="45"/>
  <c r="AE10" i="45"/>
  <c r="G11" i="45"/>
  <c r="J11" i="45"/>
  <c r="M11" i="45"/>
  <c r="P11" i="45"/>
  <c r="S11" i="45"/>
  <c r="V11" i="45"/>
  <c r="Y11" i="45"/>
  <c r="AB11" i="45"/>
  <c r="AE11" i="45"/>
  <c r="G12" i="45"/>
  <c r="J12" i="45"/>
  <c r="M12" i="45"/>
  <c r="P12" i="45"/>
  <c r="S12" i="45"/>
  <c r="V12" i="45"/>
  <c r="Y12" i="45"/>
  <c r="AB12" i="45"/>
  <c r="AE12" i="45"/>
  <c r="G13" i="45"/>
  <c r="J13" i="45"/>
  <c r="M13" i="45"/>
  <c r="P13" i="45"/>
  <c r="S13" i="45"/>
  <c r="V13" i="45"/>
  <c r="Y13" i="45"/>
  <c r="AB13" i="45"/>
  <c r="AE13" i="45"/>
  <c r="G14" i="45"/>
  <c r="J14" i="45"/>
  <c r="M14" i="45"/>
  <c r="P14" i="45"/>
  <c r="S14" i="45"/>
  <c r="V14" i="45"/>
  <c r="Y14" i="45"/>
  <c r="AB14" i="45"/>
  <c r="AE14" i="45"/>
  <c r="E15" i="45"/>
  <c r="F15" i="45"/>
  <c r="G15" i="45"/>
  <c r="H15" i="45"/>
  <c r="I15" i="45"/>
  <c r="J15" i="45"/>
  <c r="K15" i="45"/>
  <c r="M15" i="45" s="1"/>
  <c r="L15" i="45"/>
  <c r="N15" i="45"/>
  <c r="O15" i="45"/>
  <c r="P15" i="45"/>
  <c r="Q15" i="45"/>
  <c r="R15" i="45"/>
  <c r="T15" i="45"/>
  <c r="U15" i="45"/>
  <c r="W15" i="45"/>
  <c r="X15" i="45"/>
  <c r="Y15" i="45"/>
  <c r="Z15" i="45"/>
  <c r="AB15" i="45" s="1"/>
  <c r="AA15" i="45"/>
  <c r="AC15" i="45"/>
  <c r="AE15" i="45" s="1"/>
  <c r="AD15" i="45"/>
  <c r="AF15" i="45"/>
  <c r="G16" i="45"/>
  <c r="J16" i="45"/>
  <c r="M16" i="45"/>
  <c r="P16" i="45"/>
  <c r="S16" i="45"/>
  <c r="V16" i="45"/>
  <c r="Y16" i="45"/>
  <c r="AB16" i="45"/>
  <c r="AE16" i="45"/>
  <c r="G17" i="45"/>
  <c r="J17" i="45"/>
  <c r="M17" i="45"/>
  <c r="P17" i="45"/>
  <c r="S17" i="45"/>
  <c r="V17" i="45"/>
  <c r="Y17" i="45"/>
  <c r="AB17" i="45"/>
  <c r="AE17" i="45"/>
  <c r="G18" i="45"/>
  <c r="J18" i="45"/>
  <c r="M18" i="45"/>
  <c r="P18" i="45"/>
  <c r="S18" i="45"/>
  <c r="V18" i="45"/>
  <c r="Y18" i="45"/>
  <c r="AB18" i="45"/>
  <c r="AE18" i="45"/>
  <c r="G19" i="45"/>
  <c r="J19" i="45"/>
  <c r="M19" i="45"/>
  <c r="P19" i="45"/>
  <c r="S19" i="45"/>
  <c r="V19" i="45"/>
  <c r="Y19" i="45"/>
  <c r="AB19" i="45"/>
  <c r="AE19" i="45"/>
  <c r="G20" i="45"/>
  <c r="J20" i="45"/>
  <c r="M20" i="45"/>
  <c r="P20" i="45"/>
  <c r="S20" i="45"/>
  <c r="V20" i="45"/>
  <c r="Y20" i="45"/>
  <c r="AB20" i="45"/>
  <c r="AE20" i="45"/>
  <c r="G21" i="45"/>
  <c r="J21" i="45"/>
  <c r="M21" i="45"/>
  <c r="P21" i="45"/>
  <c r="S21" i="45"/>
  <c r="V21" i="45"/>
  <c r="Y21" i="45"/>
  <c r="AB21" i="45"/>
  <c r="AE21" i="45"/>
  <c r="G22" i="45"/>
  <c r="J22" i="45"/>
  <c r="M22" i="45"/>
  <c r="P22" i="45"/>
  <c r="S22" i="45"/>
  <c r="V22" i="45"/>
  <c r="Y22" i="45"/>
  <c r="AB22" i="45"/>
  <c r="AE22" i="45"/>
  <c r="G23" i="45"/>
  <c r="J23" i="45"/>
  <c r="M23" i="45"/>
  <c r="P23" i="45"/>
  <c r="S23" i="45"/>
  <c r="V23" i="45"/>
  <c r="Y23" i="45"/>
  <c r="AB23" i="45"/>
  <c r="AE23" i="45"/>
  <c r="G24" i="45"/>
  <c r="J24" i="45"/>
  <c r="M24" i="45"/>
  <c r="P24" i="45"/>
  <c r="S24" i="45"/>
  <c r="V24" i="45"/>
  <c r="Y24" i="45"/>
  <c r="AB24" i="45"/>
  <c r="AE24" i="45"/>
  <c r="E25" i="45"/>
  <c r="G25" i="45" s="1"/>
  <c r="F25" i="45"/>
  <c r="H25" i="45"/>
  <c r="J25" i="45" s="1"/>
  <c r="I25" i="45"/>
  <c r="K25" i="45"/>
  <c r="L25" i="45"/>
  <c r="M25" i="45"/>
  <c r="N25" i="45"/>
  <c r="O25" i="45"/>
  <c r="P25" i="45"/>
  <c r="Q25" i="45"/>
  <c r="S25" i="45" s="1"/>
  <c r="R25" i="45"/>
  <c r="T25" i="45"/>
  <c r="V25" i="45" s="1"/>
  <c r="U25" i="45"/>
  <c r="W25" i="45"/>
  <c r="X25" i="45"/>
  <c r="Y25" i="45"/>
  <c r="Z25" i="45"/>
  <c r="AA25" i="45"/>
  <c r="AB25" i="45"/>
  <c r="AC25" i="45"/>
  <c r="AE25" i="45" s="1"/>
  <c r="AD25" i="45"/>
  <c r="AF25" i="45"/>
  <c r="G26" i="45"/>
  <c r="J26" i="45"/>
  <c r="M26" i="45"/>
  <c r="P26" i="45"/>
  <c r="S26" i="45"/>
  <c r="V26" i="45"/>
  <c r="Y26" i="45"/>
  <c r="AB26" i="45"/>
  <c r="AE26" i="45"/>
  <c r="G27" i="45"/>
  <c r="J27" i="45"/>
  <c r="M27" i="45"/>
  <c r="P27" i="45"/>
  <c r="S27" i="45"/>
  <c r="V27" i="45"/>
  <c r="Y27" i="45"/>
  <c r="AB27" i="45"/>
  <c r="AE27" i="45"/>
  <c r="G28" i="45"/>
  <c r="J28" i="45"/>
  <c r="M28" i="45"/>
  <c r="P28" i="45"/>
  <c r="S28" i="45"/>
  <c r="V28" i="45"/>
  <c r="Y28" i="45"/>
  <c r="AB28" i="45"/>
  <c r="AE28" i="45"/>
  <c r="G29" i="45"/>
  <c r="J29" i="45"/>
  <c r="M29" i="45"/>
  <c r="P29" i="45"/>
  <c r="S29" i="45"/>
  <c r="V29" i="45"/>
  <c r="Y29" i="45"/>
  <c r="AB29" i="45"/>
  <c r="AE29" i="45"/>
  <c r="E30" i="45"/>
  <c r="G30" i="45" s="1"/>
  <c r="F30" i="45"/>
  <c r="H30" i="45"/>
  <c r="J30" i="45" s="1"/>
  <c r="I30" i="45"/>
  <c r="K30" i="45"/>
  <c r="L30" i="45"/>
  <c r="M30" i="45"/>
  <c r="N30" i="45"/>
  <c r="O30" i="45"/>
  <c r="P30" i="45"/>
  <c r="Q30" i="45"/>
  <c r="R30" i="45"/>
  <c r="T30" i="45"/>
  <c r="U30" i="45"/>
  <c r="W30" i="45"/>
  <c r="Y30" i="45" s="1"/>
  <c r="X30" i="45"/>
  <c r="Z30" i="45"/>
  <c r="AB30" i="45" s="1"/>
  <c r="AA30" i="45"/>
  <c r="AC30" i="45"/>
  <c r="AD30" i="45"/>
  <c r="AE30" i="45"/>
  <c r="AF30" i="45"/>
  <c r="G31" i="45"/>
  <c r="J31" i="45"/>
  <c r="M31" i="45"/>
  <c r="P31" i="45"/>
  <c r="S31" i="45"/>
  <c r="V31" i="45"/>
  <c r="Y31" i="45"/>
  <c r="AB31" i="45"/>
  <c r="AE31" i="45"/>
  <c r="G32" i="45"/>
  <c r="J32" i="45"/>
  <c r="M32" i="45"/>
  <c r="P32" i="45"/>
  <c r="S32" i="45"/>
  <c r="V32" i="45"/>
  <c r="Y32" i="45"/>
  <c r="AB32" i="45"/>
  <c r="AE32" i="45"/>
  <c r="G33" i="45"/>
  <c r="J33" i="45"/>
  <c r="M33" i="45"/>
  <c r="P33" i="45"/>
  <c r="S33" i="45"/>
  <c r="V33" i="45"/>
  <c r="Y33" i="45"/>
  <c r="AB33" i="45"/>
  <c r="AE33" i="45"/>
  <c r="E34" i="45"/>
  <c r="F34" i="45"/>
  <c r="G34" i="45"/>
  <c r="H34" i="45"/>
  <c r="J34" i="45" s="1"/>
  <c r="I34" i="45"/>
  <c r="K34" i="45"/>
  <c r="M34" i="45" s="1"/>
  <c r="L34" i="45"/>
  <c r="N34" i="45"/>
  <c r="O34" i="45"/>
  <c r="P34" i="45"/>
  <c r="Q34" i="45"/>
  <c r="R34" i="45"/>
  <c r="S34" i="45"/>
  <c r="T34" i="45"/>
  <c r="V34" i="45" s="1"/>
  <c r="U34" i="45"/>
  <c r="W34" i="45"/>
  <c r="Y34" i="45" s="1"/>
  <c r="X34" i="45"/>
  <c r="Z34" i="45"/>
  <c r="AA34" i="45"/>
  <c r="AB34" i="45"/>
  <c r="AC34" i="45"/>
  <c r="AD34" i="45"/>
  <c r="AE34" i="45"/>
  <c r="AF34" i="45"/>
  <c r="G35" i="45"/>
  <c r="J35" i="45"/>
  <c r="M35" i="45"/>
  <c r="P35" i="45"/>
  <c r="S35" i="45"/>
  <c r="V35" i="45"/>
  <c r="Y35" i="45"/>
  <c r="AB35" i="45"/>
  <c r="AE35" i="45"/>
  <c r="G36" i="45"/>
  <c r="J36" i="45"/>
  <c r="M36" i="45"/>
  <c r="P36" i="45"/>
  <c r="S36" i="45"/>
  <c r="V36" i="45"/>
  <c r="Y36" i="45"/>
  <c r="AB36" i="45"/>
  <c r="AE36" i="45"/>
  <c r="G37" i="45"/>
  <c r="J37" i="45"/>
  <c r="M37" i="45"/>
  <c r="P37" i="45"/>
  <c r="S37" i="45"/>
  <c r="V37" i="45"/>
  <c r="Y37" i="45"/>
  <c r="AB37" i="45"/>
  <c r="AE37" i="45"/>
  <c r="G38" i="45"/>
  <c r="J38" i="45"/>
  <c r="M38" i="45"/>
  <c r="P38" i="45"/>
  <c r="S38" i="45"/>
  <c r="V38" i="45"/>
  <c r="Y38" i="45"/>
  <c r="AB38" i="45"/>
  <c r="AE38" i="45"/>
  <c r="E39" i="45"/>
  <c r="F39" i="45"/>
  <c r="G39" i="45"/>
  <c r="H39" i="45"/>
  <c r="J39" i="45" s="1"/>
  <c r="I39" i="45"/>
  <c r="K39" i="45"/>
  <c r="M39" i="45" s="1"/>
  <c r="L39" i="45"/>
  <c r="N39" i="45"/>
  <c r="O39" i="45"/>
  <c r="P39" i="45"/>
  <c r="Q39" i="45"/>
  <c r="R39" i="45"/>
  <c r="S39" i="45"/>
  <c r="T39" i="45"/>
  <c r="V39" i="45" s="1"/>
  <c r="U39" i="45"/>
  <c r="W39" i="45"/>
  <c r="Y39" i="45" s="1"/>
  <c r="X39" i="45"/>
  <c r="Z39" i="45"/>
  <c r="AA39" i="45"/>
  <c r="AB39" i="45"/>
  <c r="AC39" i="45"/>
  <c r="AD39" i="45"/>
  <c r="AE39" i="45"/>
  <c r="AF39" i="45"/>
</calcChain>
</file>

<file path=xl/sharedStrings.xml><?xml version="1.0" encoding="utf-8"?>
<sst xmlns="http://schemas.openxmlformats.org/spreadsheetml/2006/main" count="639" uniqueCount="257">
  <si>
    <t>18 a 24 anos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</si>
  <si>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</si>
  <si>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</si>
  <si>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</si>
  <si>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</si>
  <si>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</si>
  <si>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</si>
  <si>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</si>
  <si>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</si>
  <si>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</si>
  <si>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</si>
  <si>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</si>
  <si>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</si>
  <si>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</si>
  <si>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</si>
  <si>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</si>
  <si>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</si>
  <si>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</si>
  <si>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</si>
  <si>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</si>
  <si>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</si>
  <si>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</si>
  <si>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</si>
  <si>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</si>
  <si>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</si>
  <si>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</si>
  <si>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</si>
  <si>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</si>
  <si>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</si>
  <si>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</si>
  <si>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</si>
  <si>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</si>
  <si>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</si>
  <si>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</si>
  <si>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Fonte: IBGE - PNAD Contínua
*Valores referentes ao primeiro trimestre de cada ano</t>
  </si>
  <si>
    <t>1º tri. 2013</t>
  </si>
  <si>
    <t>1ºtri. 2015</t>
  </si>
  <si>
    <t>1º tri. 2017</t>
  </si>
  <si>
    <t>1º tri. 2019</t>
  </si>
  <si>
    <t>Faixa etária</t>
  </si>
  <si>
    <t>Total</t>
  </si>
  <si>
    <t>Posição na ocupação</t>
  </si>
  <si>
    <t>Variação
(1º tri. 2017 -
tº tri. 2015)</t>
  </si>
  <si>
    <t>Variação
(1º tri. 2019 -
1º tri. 2013)</t>
  </si>
  <si>
    <t>Empregados formais</t>
  </si>
  <si>
    <t>Com carteira temporário</t>
  </si>
  <si>
    <t>Com carteira tempo inderteminado</t>
  </si>
  <si>
    <t>Militar/estatutário</t>
  </si>
  <si>
    <t>Empregados informais</t>
  </si>
  <si>
    <t>Sem carteira</t>
  </si>
  <si>
    <t>Não remunerado</t>
  </si>
  <si>
    <t>Empreendedores formais</t>
  </si>
  <si>
    <t>Conta própria contribuinte</t>
  </si>
  <si>
    <t>Empregador contribuinte</t>
  </si>
  <si>
    <t>Empreendedores informais</t>
  </si>
  <si>
    <t>Conta própria não contribuinte</t>
  </si>
  <si>
    <t>Empregador não contribuinte</t>
  </si>
  <si>
    <t>Fonte: IBGE - PNAD Contínua (2012-2020)
*Foram considerados os valores do primeiro trimestre de cada ano</t>
  </si>
  <si>
    <t>Atividades (CNAE)</t>
  </si>
  <si>
    <t>18 a 34 anos</t>
  </si>
  <si>
    <t>35 a 54 anos</t>
  </si>
  <si>
    <t>55 a 64 anos</t>
  </si>
  <si>
    <t>Cabelereiros e outras atividades de tratamento de beleza</t>
  </si>
  <si>
    <t>-</t>
  </si>
  <si>
    <t>Comércio varejista de artigos de vestuário e acessórios</t>
  </si>
  <si>
    <t>Restaurantes e outros estabelecimentos de serviços de alimentação e bebidas</t>
  </si>
  <si>
    <t>Serviços de catering, bufê e outros serviços de comida preparada</t>
  </si>
  <si>
    <t>Confecção de peças do vestuário, exceto roupas íntimas</t>
  </si>
  <si>
    <t>Serviços especializados para construção</t>
  </si>
  <si>
    <t>Comércio varejista de cosméticos, produtos de perfumaria e de higiene pessoal</t>
  </si>
  <si>
    <t>Manutenção e reparação de veículos automotores</t>
  </si>
  <si>
    <t>Serviços domésticos (diaristas, cuidadores de crianças e idosos, jardineiros, camareiros, caseiros, cozinheiros, etc.)</t>
  </si>
  <si>
    <t>Serviços ambulantes de alimentação</t>
  </si>
  <si>
    <t>Comércio varejista de mercadorias em geral, com predominância de produtos alimentícios - minimercados, mercearias e armazéns</t>
  </si>
  <si>
    <t>Obras de acabamento</t>
  </si>
  <si>
    <t>Transporte rodoviário de carga</t>
  </si>
  <si>
    <t>Reparação e manutenção de objetos e equipamentos pessoais e domésticos não especificados anteriormente</t>
  </si>
  <si>
    <t>Outras atividades</t>
  </si>
  <si>
    <t>Empreendedores Iniciais</t>
  </si>
  <si>
    <t>Empreendedores estabelecidos</t>
  </si>
  <si>
    <t>25 a 34 anos</t>
  </si>
  <si>
    <t>35 a 44 anos</t>
  </si>
  <si>
    <t>45 a 54 anos</t>
  </si>
  <si>
    <t>Economias</t>
  </si>
  <si>
    <t>TEA</t>
  </si>
  <si>
    <t>Africa do Sul</t>
  </si>
  <si>
    <t>Alemanha</t>
  </si>
  <si>
    <t>Austrália</t>
  </si>
  <si>
    <t>China</t>
  </si>
  <si>
    <t>Estados Unidos</t>
  </si>
  <si>
    <t>Índia</t>
  </si>
  <si>
    <t>México</t>
  </si>
  <si>
    <t>TEE</t>
  </si>
  <si>
    <t>Motivação</t>
  </si>
  <si>
    <t>44 a 54 anos</t>
  </si>
  <si>
    <t>Para ganhar a vida porque os empregos são escassos</t>
  </si>
  <si>
    <t>Para fazer a diferença no mundo</t>
  </si>
  <si>
    <t>Para construir uma grande riqueza ou uma renda muito alta</t>
  </si>
  <si>
    <t>Para continuar uma tradição familiar</t>
  </si>
  <si>
    <t>Faixa Etária</t>
  </si>
  <si>
    <t>Fonte: RAIS</t>
  </si>
  <si>
    <t>Sumário</t>
  </si>
  <si>
    <t>Brasil/Região/UF</t>
  </si>
  <si>
    <t>Fonte: Adaptado de Corseuil, Poloponsky, Franca (2020).</t>
  </si>
  <si>
    <t>Fonte: Adaptado de Greco (2020).</t>
  </si>
  <si>
    <t>15 a 17 anos</t>
  </si>
  <si>
    <t>Variação (2017-2012)</t>
  </si>
  <si>
    <t>Jovens</t>
  </si>
  <si>
    <t>CLT</t>
  </si>
  <si>
    <t>Aprendiz</t>
  </si>
  <si>
    <t>Temporário</t>
  </si>
  <si>
    <t>Outros</t>
  </si>
  <si>
    <t>25 a 29 anos</t>
  </si>
  <si>
    <t>Faixa etária e tipo de vínculo</t>
  </si>
  <si>
    <t>Grandes Regiões</t>
  </si>
  <si>
    <t>Alunos: Médio e Médio Técnico</t>
  </si>
  <si>
    <t>Estagiários: Médio e Médio Técnico</t>
  </si>
  <si>
    <t>Alunos: Superior</t>
  </si>
  <si>
    <t>Estagiários: Superior</t>
  </si>
  <si>
    <t>8.758.237
(100%)</t>
  </si>
  <si>
    <t>214.000
(100%)</t>
  </si>
  <si>
    <t>8.450.755 
(100%)</t>
  </si>
  <si>
    <t>686.000
(100%)</t>
  </si>
  <si>
    <t>858.023
(9,80%)</t>
  </si>
  <si>
    <t>2.419.214
(27,62%)</t>
  </si>
  <si>
    <t>672.844
(7,68%)</t>
  </si>
  <si>
    <t>3.584.912
(40,93%)</t>
  </si>
  <si>
    <t>1.223.244
(13,97%)</t>
  </si>
  <si>
    <t>4.751
(2,22%)</t>
  </si>
  <si>
    <t>27.114
(12,67%)</t>
  </si>
  <si>
    <t>13.311
(6,22%)</t>
  </si>
  <si>
    <t>121.274
(56,67%)</t>
  </si>
  <si>
    <t>47.551
(22,22%)</t>
  </si>
  <si>
    <t>691.639
(8,20%)</t>
  </si>
  <si>
    <t>1.799.609
(21,30%)</t>
  </si>
  <si>
    <t>774.211
(9,16%)</t>
  </si>
  <si>
    <t>3.755.153
(44,43%)</t>
  </si>
  <si>
    <t>1.428.909
(16,9%)</t>
  </si>
  <si>
    <t>18.316
(2,67%)</t>
  </si>
  <si>
    <t>52.273
(7,62%)</t>
  </si>
  <si>
    <t>40.474
(5,90%)</t>
  </si>
  <si>
    <t>411.600
(60,00%)</t>
  </si>
  <si>
    <t>163.337
(23,81%</t>
  </si>
  <si>
    <t>Grupos de idade</t>
  </si>
  <si>
    <t>Taxa de desocupação</t>
  </si>
  <si>
    <t>14 a 17 anos</t>
  </si>
  <si>
    <t>25 a 39 anos</t>
  </si>
  <si>
    <t>40 a 59 anos</t>
  </si>
  <si>
    <t>60 anos ou mais</t>
  </si>
  <si>
    <t>Nível de ocupação</t>
  </si>
  <si>
    <t>Fonte: IBGE. PNAD Contínua (IBGE, 2020; 2021)</t>
  </si>
  <si>
    <t>Fonte: Adaptado de Corseuil, Polopovsky, Franca (2020).</t>
  </si>
  <si>
    <t>Fonte: Adaptado de Associação Brasileira de Estágios (ABRES, 2020).</t>
  </si>
  <si>
    <t>Distribuição de jovens ocupados, por posição na ocupação (%) (2013-2019)</t>
  </si>
  <si>
    <t>Número e porcentagem de estagiários por etapa educacional, Brasil e Grandes Regiões (2020)</t>
  </si>
  <si>
    <t>Distribuição dos jovens ocupados no setor formal por faixa etária e tipo de vínculo (2012-2017)</t>
  </si>
  <si>
    <t>Número de pessoas de 15 a 24 anos vinculadas na categoria de aprendiz, por grupo de idade – Brasil (2012-2020)</t>
  </si>
  <si>
    <t>Percentual dos empreendedores iniciais (TEA), segundo faixa etária e motivações (2019)</t>
  </si>
  <si>
    <t>Distribuição percentual das atividades dos empreendedores, por faixa etária (2019)</t>
  </si>
  <si>
    <t>Taxas específicas de empreendedorismo estabelecido (TEE), segundo a faixa etária - Economias selecionadas (2019)</t>
  </si>
  <si>
    <t>Taxas específicas (em %) de empreendedorismo inicial (TEA), segundo a faixa etária - Economias selecionadas, 2019</t>
  </si>
  <si>
    <t>Taxas específicas em estimativas de empreendedorismo, segundo a faixa etária (%) (2019)</t>
  </si>
  <si>
    <t xml:space="preserve">Rendimento médio real do trabalho principal, habitualmente recebido por mês, pelas pessoas de 18 a 24 anos de idade, ocupadas na semana de referência, com rendimento de trabalho por Brasil, Grande Regiões e Unidades Federativas (Reais) (2012-2020) </t>
  </si>
  <si>
    <t>Jovens fora da PEA e desocupados que não estudam¹ - 15 a 29 anos (2012-2019)</t>
  </si>
  <si>
    <t>Taxa de informalidade dos jovens de 15 a 29 anos (2012-2019)</t>
  </si>
  <si>
    <t>Transição de fora do emprego para ocupação, por posição na ocupação (2012-2018)</t>
  </si>
  <si>
    <t>Distribuição de jovens ocupados, por posição na ocupação, Brasil  (2013-2019)</t>
  </si>
  <si>
    <t>Nível de ocupação e Taxa de desocupação - Brasil (4º trimestre - 2020 e 2021)</t>
  </si>
  <si>
    <t>Taxa de desemprego dos jovens de 18 a 24 anos , Brasil, Grandes Regiões e Unidades Federativas (2012-2020)</t>
  </si>
  <si>
    <t>Taxa de desemprego dos jovens de 15 a 29 anos (2012-2019)</t>
  </si>
  <si>
    <t>Taxa de ocupação dos jovens de 15 a 29 anos (2012-2019)</t>
  </si>
  <si>
    <t>grafico_3.1</t>
  </si>
  <si>
    <t>grafico_3.2</t>
  </si>
  <si>
    <t>Tabela 3.1</t>
  </si>
  <si>
    <t>Tabela 3.2</t>
  </si>
  <si>
    <t>Tabela 3.3</t>
  </si>
  <si>
    <t>grafico_3.3</t>
  </si>
  <si>
    <t>grafico_3.4</t>
  </si>
  <si>
    <t>grafico_3.5</t>
  </si>
  <si>
    <t>Tabela 3.4</t>
  </si>
  <si>
    <t>Tabela 3.5</t>
  </si>
  <si>
    <t>Tabela 3.6</t>
  </si>
  <si>
    <t>Tabela 3.7</t>
  </si>
  <si>
    <t>Tabela 3.8</t>
  </si>
  <si>
    <t>Tabela 3.9</t>
  </si>
  <si>
    <t>Tabela 3.10</t>
  </si>
  <si>
    <t>Tabela 3.11</t>
  </si>
  <si>
    <t>Tabela 3.12</t>
  </si>
  <si>
    <t>grafico_3.6</t>
  </si>
  <si>
    <t xml:space="preserve"> Distribuição de jovens ocupados, por posição na ocupação (%) (2013-2019)</t>
  </si>
  <si>
    <t>1º Trim 2019</t>
  </si>
  <si>
    <t>4º Trim 2018</t>
  </si>
  <si>
    <t>3º Trim 2018</t>
  </si>
  <si>
    <t>2º Trim 2018</t>
  </si>
  <si>
    <t>1º Trim 2018</t>
  </si>
  <si>
    <t>4º Trim 2017</t>
  </si>
  <si>
    <t>3º Trim 2017</t>
  </si>
  <si>
    <t>2º Trim 2017</t>
  </si>
  <si>
    <t>1º Trim 2017</t>
  </si>
  <si>
    <t>4º Trim 2016</t>
  </si>
  <si>
    <t>3º Trim 2016</t>
  </si>
  <si>
    <t>2º Trim 2016</t>
  </si>
  <si>
    <t>1º Trim 2016</t>
  </si>
  <si>
    <t>4º Trim 2015</t>
  </si>
  <si>
    <t>3º Trim 2015</t>
  </si>
  <si>
    <t>2º Trim 2015</t>
  </si>
  <si>
    <t>1º Trim 2015</t>
  </si>
  <si>
    <t>4º Trim 2014</t>
  </si>
  <si>
    <t>3º Trim 2014</t>
  </si>
  <si>
    <t>2º Trim 2014</t>
  </si>
  <si>
    <t>1º Trim 2014</t>
  </si>
  <si>
    <t>4º Trim 2013</t>
  </si>
  <si>
    <t>3º Trim 2013</t>
  </si>
  <si>
    <t>2º Trim 2013</t>
  </si>
  <si>
    <t>1º Trim 2013</t>
  </si>
  <si>
    <t>4º Trim 2012</t>
  </si>
  <si>
    <t>3º Trim 2012</t>
  </si>
  <si>
    <t>2º Trim 2012</t>
  </si>
  <si>
    <t>Taxa de desemprego</t>
  </si>
  <si>
    <t>Taxa de ocupação</t>
  </si>
  <si>
    <t>Taxa de ocupação e desemprego dos jovens de 15 a 29 anos (2012-2019)</t>
  </si>
  <si>
    <t>1º Trim 2012</t>
  </si>
  <si>
    <t>Empregado Informal (t+1)</t>
  </si>
  <si>
    <t>Conta própria/ Empregador (t+1)</t>
  </si>
  <si>
    <t>Empregado Formal (t+1)</t>
  </si>
  <si>
    <t>Informalidade² =  (sem carteira + conta-propria não contribui previdência + empregador não contribui previdência+ nao remunerados)/ocupados.</t>
  </si>
  <si>
    <t>Informalidade¹ =  (sem carteira + conta-propria + nao remunerados)/ocupados.</t>
  </si>
  <si>
    <t>Informalidade²</t>
  </si>
  <si>
    <t>Informalidade¹</t>
  </si>
  <si>
    <t>Trimestre/ano</t>
  </si>
  <si>
    <t>Taxa de informalidade dos jovens 15 a 29 anos (2012-2019)</t>
  </si>
  <si>
    <t>Nem nem (A+B)</t>
  </si>
  <si>
    <t>Inativo e não Estuda</t>
  </si>
  <si>
    <t>Desocupado e não Estuda</t>
  </si>
  <si>
    <t>Jovens fora da PEA e desocupados que não estudam – 15 a 29 anos (2012-2019)</t>
  </si>
  <si>
    <t>Fonte: Elaboração prória. Adaptado de Corseuil, Poloponsky, Franca (2020).</t>
  </si>
  <si>
    <r>
      <t xml:space="preserve">Nota: </t>
    </r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São considerados como estudantes os jovens que responderam estar frequentando regularmente alguma etapa da educação básica (ensino fundamental, ensino médio, educação de jovens e adultos) ou do ensino superior (graduação, especialização, mestrado ou doutorado).</t>
    </r>
  </si>
  <si>
    <t>% jovens ocupados agro</t>
  </si>
  <si>
    <t>02 Outros grupamentos não agro</t>
  </si>
  <si>
    <t>01 Agricultura, pecuária, produção florestal, pesca e aquicultura</t>
  </si>
  <si>
    <t>UF</t>
  </si>
  <si>
    <t>Total Geral</t>
  </si>
  <si>
    <t>Número de pessoas de 18 a 29 anos ocupadas em atividades de agricultura, pecuária, produção florestal, pesca e aquicultura – Brasil (2012-2020)</t>
  </si>
  <si>
    <t>Número de pessoas de 18 a 29 anos ocupadas em atividades de agricultura, pecuária, produção florestal, pesca e aquicultura – Brasil e Grandes Regiões (2012 e 2020)</t>
  </si>
  <si>
    <t>Número de pessoas de 18 a 29 anos ocupadas em atividades de agricultura, pecuária, produção florestal, pesca e aquicultura – Unidades Federativas (2020)</t>
  </si>
  <si>
    <t>grafico_3.7</t>
  </si>
  <si>
    <t>grafico_3.8</t>
  </si>
  <si>
    <t>grafico_3.9</t>
  </si>
  <si>
    <t>aux_g3.1_3.2</t>
  </si>
  <si>
    <t>aux_g3.3</t>
  </si>
  <si>
    <t>aux_g3.4</t>
  </si>
  <si>
    <t>aux_g3.5</t>
  </si>
  <si>
    <t>aux_g3.6</t>
  </si>
  <si>
    <t>aux_g3.7</t>
  </si>
  <si>
    <t>aux_g3.8</t>
  </si>
  <si>
    <t>aux_g3.9</t>
  </si>
  <si>
    <t>Brasil, Grandes Regiões e Unidades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</si>
</sst>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33">
    <font>
      <sz val="11"/>
      <color theme="1"/>
      <name val="Open Sans"/>
      <family val="2"/>
      <scheme val="minor"/>
    </font>
    <font>
      <sz val="12"/>
      <color theme="1"/>
      <name val="Times New Roman"/>
      <family val="1"/>
    </font>
    <font>
      <sz val="11"/>
      <color indexed="64"/>
      <name val="Open Sans"/>
      <family val="2"/>
      <scheme val="minor"/>
    </font>
    <font>
      <sz val="11"/>
      <color rgb="FF000000"/>
      <name val="Open Sans"/>
      <family val="2"/>
      <scheme val="minor"/>
    </font>
    <font>
      <u/>
      <sz val="11"/>
      <color theme="10"/>
      <name val="Open Sans"/>
      <family val="2"/>
      <scheme val="minor"/>
    </font>
    <font>
      <sz val="10"/>
      <color rgb="FF006633"/>
      <name val="Arial"/>
      <family val="2"/>
      <charset val="1"/>
    </font>
    <font>
      <sz val="10"/>
      <color rgb="FF006633"/>
      <name val="Arial"/>
      <family val="2"/>
    </font>
    <font>
      <b/>
      <sz val="10"/>
      <color theme="1"/>
      <name val="Open Sans"/>
      <family val="2"/>
    </font>
    <font>
      <b/>
      <sz val="10"/>
      <color rgb="FF383A46"/>
      <name val="Open Sans"/>
      <family val="2"/>
    </font>
    <font>
      <sz val="9"/>
      <color theme="1"/>
      <name val="Open Sans"/>
      <family val="2"/>
    </font>
    <font>
      <b/>
      <sz val="9"/>
      <color rgb="FF383A46"/>
      <name val="Open Sans"/>
      <family val="2"/>
    </font>
    <font>
      <sz val="9"/>
      <color rgb="FF383A46"/>
      <name val="Open Sans"/>
      <family val="2"/>
    </font>
    <font>
      <sz val="8"/>
      <color rgb="FF383A46"/>
      <name val="Open Sans"/>
      <family val="2"/>
    </font>
    <font>
      <sz val="10"/>
      <color rgb="FF383A46"/>
      <name val="Open Sans"/>
      <family val="2"/>
    </font>
    <font>
      <b/>
      <sz val="28"/>
      <color rgb="FF383A46"/>
      <name val="Open Sans"/>
      <family val="2"/>
    </font>
    <font>
      <sz val="8"/>
      <name val="Open Sans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9"/>
      <color theme="1"/>
      <name val="Open Sans"/>
      <family val="2"/>
    </font>
    <font>
      <b/>
      <sz val="9"/>
      <name val="Open Sans"/>
      <family val="2"/>
    </font>
    <font>
      <sz val="11"/>
      <color theme="3" tint="-0.249977111117893"/>
      <name val="Open Sans"/>
      <family val="2"/>
      <scheme val="minor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9"/>
      <color theme="1" tint="-0.249977111117893"/>
      <name val="Open Sans"/>
      <family val="2"/>
      <scheme val="minor"/>
    </font>
    <font>
      <b/>
      <sz val="9"/>
      <color theme="1" tint="-0.249977111117893"/>
      <name val="Open Sans"/>
      <family val="2"/>
      <scheme val="minor"/>
    </font>
    <font>
      <b/>
      <sz val="10"/>
      <color theme="1" tint="-0.249977111117893"/>
      <name val="Open Sans"/>
      <family val="2"/>
      <scheme val="minor"/>
    </font>
    <font>
      <sz val="9"/>
      <color theme="1" tint="-0.249977111117893"/>
      <name val="Open Sans"/>
      <family val="2"/>
    </font>
    <font>
      <b/>
      <sz val="10"/>
      <color theme="1" tint="-0.249977111117893"/>
      <name val="Open Sans"/>
      <family val="2"/>
    </font>
    <font>
      <b/>
      <sz val="9"/>
      <color theme="1" tint="-0.249977111117893"/>
      <name val="Open Sans"/>
      <family val="2"/>
    </font>
    <font>
      <sz val="10"/>
      <color theme="1" tint="-0.249977111117893"/>
      <name val="Open Sans"/>
      <family val="2"/>
    </font>
    <font>
      <b/>
      <sz val="8"/>
      <color theme="1" tint="-0.249977111117893"/>
      <name val="Open Sans"/>
      <family val="2"/>
    </font>
    <font>
      <sz val="8"/>
      <color theme="1" tint="-0.249977111117893"/>
      <name val="Open Sans"/>
      <family val="2"/>
    </font>
    <font>
      <sz val="11"/>
      <color theme="1" tint="-0.249977111117893"/>
      <name val="Open San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CF0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F48B"/>
        <bgColor indexed="64"/>
      </patternFill>
    </fill>
    <fill>
      <patternFill patternType="solid">
        <fgColor rgb="FF383A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28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/>
    <xf numFmtId="0" fontId="5" fillId="0" borderId="1" xfId="3" applyFont="1" applyBorder="1"/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4" borderId="13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0" borderId="8" xfId="0" applyBorder="1"/>
    <xf numFmtId="0" fontId="10" fillId="3" borderId="19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5" fontId="11" fillId="3" borderId="9" xfId="0" applyNumberFormat="1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3" borderId="19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 wrapText="1"/>
    </xf>
    <xf numFmtId="165" fontId="11" fillId="3" borderId="14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6" borderId="1" xfId="0" applyFill="1" applyBorder="1"/>
    <xf numFmtId="0" fontId="0" fillId="6" borderId="15" xfId="0" applyFill="1" applyBorder="1"/>
    <xf numFmtId="0" fontId="0" fillId="6" borderId="6" xfId="0" applyFill="1" applyBorder="1"/>
    <xf numFmtId="0" fontId="11" fillId="3" borderId="19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6" borderId="8" xfId="0" applyFill="1" applyBorder="1"/>
    <xf numFmtId="0" fontId="0" fillId="6" borderId="3" xfId="0" applyFill="1" applyBorder="1"/>
    <xf numFmtId="0" fontId="13" fillId="3" borderId="1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1" xfId="0" applyFont="1" applyBorder="1"/>
    <xf numFmtId="0" fontId="12" fillId="0" borderId="0" xfId="2" applyFont="1" applyAlignment="1">
      <alignment horizontal="left" vertical="center"/>
    </xf>
    <xf numFmtId="0" fontId="6" fillId="6" borderId="0" xfId="0" applyFont="1" applyFill="1" applyAlignment="1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Alignment="1">
      <alignment wrapText="1"/>
    </xf>
    <xf numFmtId="0" fontId="6" fillId="6" borderId="0" xfId="0" applyFont="1" applyFill="1" applyAlignment="1">
      <alignment horizontal="left" wrapText="1"/>
    </xf>
    <xf numFmtId="0" fontId="6" fillId="6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9" fillId="0" borderId="0" xfId="0" applyFont="1"/>
    <xf numFmtId="0" fontId="9" fillId="0" borderId="1" xfId="0" applyFont="1" applyBorder="1"/>
    <xf numFmtId="10" fontId="9" fillId="3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1" fillId="0" borderId="1" xfId="0" applyFont="1" applyBorder="1"/>
    <xf numFmtId="0" fontId="21" fillId="0" borderId="8" xfId="0" applyFont="1" applyBorder="1" applyAlignment="1">
      <alignment horizontal="left" vertical="center"/>
    </xf>
    <xf numFmtId="0" fontId="9" fillId="0" borderId="8" xfId="0" applyFont="1" applyBorder="1"/>
    <xf numFmtId="0" fontId="19" fillId="4" borderId="25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/>
    </xf>
    <xf numFmtId="3" fontId="18" fillId="3" borderId="19" xfId="0" applyNumberFormat="1" applyFont="1" applyFill="1" applyBorder="1" applyAlignment="1">
      <alignment horizontal="center"/>
    </xf>
    <xf numFmtId="10" fontId="9" fillId="3" borderId="19" xfId="0" applyNumberFormat="1" applyFont="1" applyFill="1" applyBorder="1" applyAlignment="1">
      <alignment horizontal="center" vertical="center"/>
    </xf>
    <xf numFmtId="0" fontId="8" fillId="0" borderId="22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/>
    <xf numFmtId="0" fontId="11" fillId="5" borderId="0" xfId="0" applyFont="1" applyFill="1" applyBorder="1" applyAlignment="1"/>
    <xf numFmtId="0" fontId="13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3" fillId="5" borderId="0" xfId="2" applyFont="1" applyFill="1" applyAlignment="1">
      <alignment vertical="center"/>
    </xf>
    <xf numFmtId="0" fontId="0" fillId="5" borderId="0" xfId="0" applyFill="1" applyBorder="1" applyAlignment="1"/>
    <xf numFmtId="0" fontId="6" fillId="6" borderId="1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vertical="center"/>
    </xf>
    <xf numFmtId="0" fontId="23" fillId="6" borderId="0" xfId="6" applyFont="1" applyFill="1" applyAlignment="1">
      <alignment vertical="center"/>
    </xf>
    <xf numFmtId="0" fontId="23" fillId="6" borderId="1" xfId="6" applyFont="1" applyFill="1" applyBorder="1" applyAlignment="1">
      <alignment vertical="center"/>
    </xf>
    <xf numFmtId="4" fontId="23" fillId="6" borderId="1" xfId="6" applyNumberFormat="1" applyFont="1" applyFill="1" applyBorder="1" applyAlignment="1">
      <alignment vertical="center"/>
    </xf>
    <xf numFmtId="0" fontId="23" fillId="6" borderId="8" xfId="6" applyFont="1" applyFill="1" applyBorder="1" applyAlignment="1">
      <alignment vertical="center"/>
    </xf>
    <xf numFmtId="3" fontId="23" fillId="3" borderId="19" xfId="6" applyNumberFormat="1" applyFont="1" applyFill="1" applyBorder="1" applyAlignment="1">
      <alignment horizontal="center" vertical="center"/>
    </xf>
    <xf numFmtId="0" fontId="23" fillId="3" borderId="19" xfId="6" applyFont="1" applyFill="1" applyBorder="1" applyAlignment="1">
      <alignment horizontal="center" vertical="center"/>
    </xf>
    <xf numFmtId="165" fontId="23" fillId="3" borderId="1" xfId="6" applyNumberFormat="1" applyFont="1" applyFill="1" applyBorder="1" applyAlignment="1">
      <alignment horizontal="center" vertical="center"/>
    </xf>
    <xf numFmtId="0" fontId="23" fillId="3" borderId="1" xfId="6" applyFont="1" applyFill="1" applyBorder="1" applyAlignment="1">
      <alignment horizontal="center" vertical="center"/>
    </xf>
    <xf numFmtId="0" fontId="24" fillId="7" borderId="21" xfId="6" applyFont="1" applyFill="1" applyBorder="1" applyAlignment="1">
      <alignment vertical="center"/>
    </xf>
    <xf numFmtId="0" fontId="23" fillId="6" borderId="7" xfId="6" applyFont="1" applyFill="1" applyBorder="1" applyAlignment="1">
      <alignment vertical="center"/>
    </xf>
    <xf numFmtId="0" fontId="23" fillId="6" borderId="12" xfId="6" applyFont="1" applyFill="1" applyBorder="1" applyAlignment="1">
      <alignment vertical="center"/>
    </xf>
    <xf numFmtId="165" fontId="23" fillId="3" borderId="19" xfId="6" applyNumberFormat="1" applyFont="1" applyFill="1" applyBorder="1" applyAlignment="1">
      <alignment horizontal="center" vertical="center"/>
    </xf>
    <xf numFmtId="0" fontId="24" fillId="3" borderId="19" xfId="6" applyFont="1" applyFill="1" applyBorder="1" applyAlignment="1">
      <alignment vertical="center"/>
    </xf>
    <xf numFmtId="4" fontId="23" fillId="3" borderId="19" xfId="6" applyNumberFormat="1" applyFont="1" applyFill="1" applyBorder="1" applyAlignment="1">
      <alignment horizontal="center" vertical="center"/>
    </xf>
    <xf numFmtId="166" fontId="23" fillId="3" borderId="19" xfId="5" applyNumberFormat="1" applyFont="1" applyFill="1" applyBorder="1" applyAlignment="1">
      <alignment horizontal="center" vertical="center"/>
    </xf>
    <xf numFmtId="0" fontId="24" fillId="3" borderId="1" xfId="6" applyFont="1" applyFill="1" applyBorder="1" applyAlignment="1">
      <alignment vertical="center"/>
    </xf>
    <xf numFmtId="4" fontId="23" fillId="3" borderId="1" xfId="6" applyNumberFormat="1" applyFont="1" applyFill="1" applyBorder="1" applyAlignment="1">
      <alignment horizontal="center" vertical="center"/>
    </xf>
    <xf numFmtId="166" fontId="23" fillId="3" borderId="1" xfId="5" applyNumberFormat="1" applyFont="1" applyFill="1" applyBorder="1" applyAlignment="1">
      <alignment horizontal="center" vertical="center"/>
    </xf>
    <xf numFmtId="0" fontId="24" fillId="7" borderId="21" xfId="6" applyFont="1" applyFill="1" applyBorder="1" applyAlignment="1">
      <alignment horizontal="center" vertical="center"/>
    </xf>
    <xf numFmtId="0" fontId="24" fillId="6" borderId="1" xfId="6" applyFont="1" applyFill="1" applyBorder="1" applyAlignment="1">
      <alignment vertical="center"/>
    </xf>
    <xf numFmtId="0" fontId="24" fillId="7" borderId="1" xfId="6" applyFont="1" applyFill="1" applyBorder="1" applyAlignment="1">
      <alignment vertical="center"/>
    </xf>
    <xf numFmtId="0" fontId="25" fillId="6" borderId="7" xfId="6" applyFont="1" applyFill="1" applyBorder="1" applyAlignment="1">
      <alignment vertical="center"/>
    </xf>
    <xf numFmtId="0" fontId="23" fillId="8" borderId="0" xfId="6" applyFont="1" applyFill="1" applyAlignment="1">
      <alignment vertical="center"/>
    </xf>
    <xf numFmtId="0" fontId="26" fillId="8" borderId="0" xfId="6" applyFont="1" applyFill="1" applyAlignment="1">
      <alignment vertical="center"/>
    </xf>
    <xf numFmtId="0" fontId="26" fillId="6" borderId="0" xfId="6" applyFont="1" applyFill="1" applyAlignment="1">
      <alignment vertical="center"/>
    </xf>
    <xf numFmtId="0" fontId="27" fillId="6" borderId="7" xfId="6" applyFont="1" applyFill="1" applyBorder="1" applyAlignment="1">
      <alignment vertical="center"/>
    </xf>
    <xf numFmtId="0" fontId="26" fillId="6" borderId="7" xfId="6" applyFont="1" applyFill="1" applyBorder="1" applyAlignment="1">
      <alignment vertical="center"/>
    </xf>
    <xf numFmtId="0" fontId="28" fillId="9" borderId="1" xfId="6" applyFont="1" applyFill="1" applyBorder="1" applyAlignment="1">
      <alignment vertical="center"/>
    </xf>
    <xf numFmtId="3" fontId="26" fillId="9" borderId="1" xfId="6" applyNumberFormat="1" applyFont="1" applyFill="1" applyBorder="1" applyAlignment="1">
      <alignment horizontal="center" vertical="center"/>
    </xf>
    <xf numFmtId="165" fontId="26" fillId="9" borderId="1" xfId="6" applyNumberFormat="1" applyFont="1" applyFill="1" applyBorder="1" applyAlignment="1">
      <alignment horizontal="center" vertical="center"/>
    </xf>
    <xf numFmtId="0" fontId="28" fillId="9" borderId="19" xfId="6" applyFont="1" applyFill="1" applyBorder="1" applyAlignment="1">
      <alignment vertical="center"/>
    </xf>
    <xf numFmtId="3" fontId="26" fillId="9" borderId="19" xfId="6" applyNumberFormat="1" applyFont="1" applyFill="1" applyBorder="1" applyAlignment="1">
      <alignment horizontal="center" vertical="center"/>
    </xf>
    <xf numFmtId="165" fontId="26" fillId="9" borderId="19" xfId="6" applyNumberFormat="1" applyFont="1" applyFill="1" applyBorder="1" applyAlignment="1">
      <alignment horizontal="center" vertical="center"/>
    </xf>
    <xf numFmtId="0" fontId="26" fillId="6" borderId="8" xfId="6" applyFont="1" applyFill="1" applyBorder="1" applyAlignment="1">
      <alignment vertical="center"/>
    </xf>
    <xf numFmtId="0" fontId="26" fillId="6" borderId="1" xfId="6" applyFont="1" applyFill="1" applyBorder="1" applyAlignment="1">
      <alignment vertical="center"/>
    </xf>
    <xf numFmtId="0" fontId="28" fillId="4" borderId="21" xfId="6" applyFont="1" applyFill="1" applyBorder="1" applyAlignment="1">
      <alignment vertical="center"/>
    </xf>
    <xf numFmtId="0" fontId="29" fillId="5" borderId="3" xfId="0" applyFont="1" applyFill="1" applyBorder="1" applyAlignment="1"/>
    <xf numFmtId="0" fontId="29" fillId="5" borderId="4" xfId="0" applyFont="1" applyFill="1" applyBorder="1" applyAlignment="1"/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8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9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8" fillId="4" borderId="21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/>
    </xf>
    <xf numFmtId="165" fontId="26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horizontal="center" wrapText="1"/>
    </xf>
    <xf numFmtId="164" fontId="29" fillId="0" borderId="1" xfId="0" applyNumberFormat="1" applyFont="1" applyFill="1" applyBorder="1" applyAlignment="1">
      <alignment horizontal="center" wrapText="1"/>
    </xf>
    <xf numFmtId="0" fontId="29" fillId="0" borderId="1" xfId="2" applyFont="1" applyFill="1" applyBorder="1" applyAlignment="1">
      <alignment horizontal="center"/>
    </xf>
    <xf numFmtId="0" fontId="28" fillId="3" borderId="19" xfId="0" applyFont="1" applyFill="1" applyBorder="1" applyAlignment="1">
      <alignment horizontal="left"/>
    </xf>
    <xf numFmtId="165" fontId="26" fillId="3" borderId="1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10" borderId="1" xfId="0" applyFont="1" applyFill="1" applyBorder="1" applyAlignment="1">
      <alignment horizontal="left"/>
    </xf>
    <xf numFmtId="165" fontId="26" fillId="10" borderId="1" xfId="0" applyNumberFormat="1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/>
    </xf>
    <xf numFmtId="165" fontId="26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165" fontId="11" fillId="10" borderId="1" xfId="0" applyNumberFormat="1" applyFont="1" applyFill="1" applyBorder="1" applyAlignment="1">
      <alignment horizontal="center" vertical="center"/>
    </xf>
    <xf numFmtId="165" fontId="11" fillId="10" borderId="1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32" fillId="0" borderId="8" xfId="0" applyFont="1" applyBorder="1"/>
    <xf numFmtId="0" fontId="28" fillId="0" borderId="0" xfId="6" applyFont="1"/>
    <xf numFmtId="0" fontId="26" fillId="6" borderId="0" xfId="0" applyFont="1" applyFill="1" applyAlignment="1">
      <alignment horizontal="center" vertical="center" wrapText="1"/>
    </xf>
    <xf numFmtId="0" fontId="26" fillId="0" borderId="0" xfId="0" applyFont="1"/>
    <xf numFmtId="0" fontId="27" fillId="0" borderId="0" xfId="6" applyFont="1"/>
    <xf numFmtId="0" fontId="28" fillId="4" borderId="21" xfId="0" applyFont="1" applyFill="1" applyBorder="1" applyAlignment="1">
      <alignment vertical="center" wrapText="1"/>
    </xf>
    <xf numFmtId="3" fontId="28" fillId="4" borderId="21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166" fontId="26" fillId="3" borderId="1" xfId="5" applyNumberFormat="1" applyFont="1" applyFill="1" applyBorder="1" applyAlignment="1">
      <alignment horizontal="center" vertical="center" wrapText="1"/>
    </xf>
    <xf numFmtId="166" fontId="26" fillId="0" borderId="0" xfId="4" applyNumberFormat="1" applyFont="1" applyFill="1" applyBorder="1"/>
    <xf numFmtId="3" fontId="28" fillId="3" borderId="1" xfId="0" applyNumberFormat="1" applyFont="1" applyFill="1" applyBorder="1" applyAlignment="1">
      <alignment horizontal="center"/>
    </xf>
    <xf numFmtId="166" fontId="26" fillId="3" borderId="1" xfId="5" applyNumberFormat="1" applyFont="1" applyFill="1" applyBorder="1" applyAlignment="1">
      <alignment horizontal="center"/>
    </xf>
    <xf numFmtId="3" fontId="28" fillId="3" borderId="19" xfId="0" applyNumberFormat="1" applyFont="1" applyFill="1" applyBorder="1" applyAlignment="1">
      <alignment horizontal="center"/>
    </xf>
    <xf numFmtId="166" fontId="26" fillId="3" borderId="19" xfId="5" applyNumberFormat="1" applyFont="1" applyFill="1" applyBorder="1" applyAlignment="1">
      <alignment horizontal="center"/>
    </xf>
    <xf numFmtId="0" fontId="31" fillId="0" borderId="8" xfId="0" applyFont="1" applyBorder="1"/>
    <xf numFmtId="0" fontId="26" fillId="0" borderId="8" xfId="0" applyFont="1" applyBorder="1"/>
    <xf numFmtId="166" fontId="26" fillId="0" borderId="8" xfId="4" applyNumberFormat="1" applyFont="1" applyBorder="1"/>
    <xf numFmtId="166" fontId="26" fillId="0" borderId="0" xfId="4" applyNumberFormat="1" applyFont="1" applyBorder="1"/>
    <xf numFmtId="0" fontId="26" fillId="0" borderId="1" xfId="0" applyFont="1" applyBorder="1"/>
    <xf numFmtId="0" fontId="32" fillId="8" borderId="0" xfId="0" applyFont="1" applyFill="1" applyBorder="1" applyAlignment="1"/>
    <xf numFmtId="0" fontId="27" fillId="0" borderId="0" xfId="0" applyFont="1"/>
    <xf numFmtId="0" fontId="28" fillId="4" borderId="21" xfId="0" applyFont="1" applyFill="1" applyBorder="1"/>
    <xf numFmtId="0" fontId="31" fillId="0" borderId="0" xfId="0" applyFont="1"/>
    <xf numFmtId="0" fontId="26" fillId="8" borderId="0" xfId="0" applyFont="1" applyFill="1"/>
    <xf numFmtId="10" fontId="26" fillId="3" borderId="1" xfId="4" applyNumberFormat="1" applyFont="1" applyFill="1" applyBorder="1" applyAlignment="1">
      <alignment horizontal="center" vertical="center" wrapText="1"/>
    </xf>
    <xf numFmtId="166" fontId="26" fillId="3" borderId="1" xfId="4" applyNumberFormat="1" applyFont="1" applyFill="1" applyBorder="1" applyAlignment="1">
      <alignment horizontal="center" vertical="center" wrapText="1"/>
    </xf>
    <xf numFmtId="166" fontId="26" fillId="3" borderId="1" xfId="4" applyNumberFormat="1" applyFont="1" applyFill="1" applyBorder="1" applyAlignment="1">
      <alignment horizontal="center"/>
    </xf>
    <xf numFmtId="166" fontId="26" fillId="3" borderId="19" xfId="4" applyNumberFormat="1" applyFont="1" applyFill="1" applyBorder="1" applyAlignment="1">
      <alignment horizontal="center"/>
    </xf>
    <xf numFmtId="3" fontId="31" fillId="6" borderId="8" xfId="0" applyNumberFormat="1" applyFont="1" applyFill="1" applyBorder="1" applyAlignment="1">
      <alignment horizontal="left"/>
    </xf>
    <xf numFmtId="0" fontId="31" fillId="6" borderId="1" xfId="0" applyFont="1" applyFill="1" applyBorder="1"/>
    <xf numFmtId="0" fontId="9" fillId="8" borderId="0" xfId="0" applyFont="1" applyFill="1"/>
    <xf numFmtId="0" fontId="26" fillId="8" borderId="26" xfId="6" applyFont="1" applyFill="1" applyBorder="1" applyAlignment="1">
      <alignment vertical="center"/>
    </xf>
    <xf numFmtId="0" fontId="27" fillId="6" borderId="0" xfId="6" applyFont="1" applyFill="1" applyAlignment="1">
      <alignment vertical="center"/>
    </xf>
    <xf numFmtId="0" fontId="28" fillId="3" borderId="21" xfId="6" applyFont="1" applyFill="1" applyBorder="1" applyAlignment="1">
      <alignment vertical="center"/>
    </xf>
    <xf numFmtId="4" fontId="26" fillId="3" borderId="21" xfId="6" applyNumberFormat="1" applyFont="1" applyFill="1" applyBorder="1" applyAlignment="1">
      <alignment horizontal="center" vertical="center"/>
    </xf>
    <xf numFmtId="0" fontId="28" fillId="3" borderId="1" xfId="6" applyFont="1" applyFill="1" applyBorder="1" applyAlignment="1">
      <alignment vertical="center"/>
    </xf>
    <xf numFmtId="4" fontId="26" fillId="3" borderId="1" xfId="6" applyNumberFormat="1" applyFont="1" applyFill="1" applyBorder="1" applyAlignment="1">
      <alignment horizontal="center" vertical="center"/>
    </xf>
    <xf numFmtId="0" fontId="28" fillId="3" borderId="19" xfId="6" applyFont="1" applyFill="1" applyBorder="1" applyAlignment="1">
      <alignment vertical="center"/>
    </xf>
    <xf numFmtId="4" fontId="26" fillId="3" borderId="19" xfId="6" applyNumberFormat="1" applyFont="1" applyFill="1" applyBorder="1" applyAlignment="1">
      <alignment horizontal="center" vertical="center"/>
    </xf>
    <xf numFmtId="0" fontId="20" fillId="8" borderId="0" xfId="0" applyFont="1" applyFill="1"/>
    <xf numFmtId="0" fontId="6" fillId="0" borderId="1" xfId="1" applyFont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/>
    </xf>
    <xf numFmtId="0" fontId="6" fillId="6" borderId="1" xfId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27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/>
    </xf>
    <xf numFmtId="3" fontId="11" fillId="10" borderId="1" xfId="0" applyNumberFormat="1" applyFont="1" applyFill="1" applyBorder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/>
    </xf>
    <xf numFmtId="3" fontId="11" fillId="3" borderId="14" xfId="0" applyNumberFormat="1" applyFont="1" applyFill="1" applyBorder="1" applyAlignment="1">
      <alignment horizontal="center" vertical="center"/>
    </xf>
  </cellXfs>
  <cellStyles count="7">
    <cellStyle name="Hiperlink" xfId="3" builtinId="8"/>
    <cellStyle name="Normal" xfId="0" builtinId="0"/>
    <cellStyle name="Normal 2" xfId="2" xr:uid="{51463D3C-CD56-462B-BA24-F34CF054D7CA}"/>
    <cellStyle name="Normal 2 2" xfId="6" xr:uid="{48CFB92D-2B8B-4A85-8BB3-D02CE06258DC}"/>
    <cellStyle name="Normal 3" xfId="1" xr:uid="{D035AD0C-5B01-4DED-869D-71C04449ECD6}"/>
    <cellStyle name="Porcentagem 2" xfId="5" xr:uid="{6EB50E23-8898-4067-A6B2-5124A0F63BAA}"/>
    <cellStyle name="Porcentagem 3" xfId="4" xr:uid="{11271ACB-1525-46F9-A53A-076F1E0883DD}"/>
  </cellStyles>
  <dxfs count="0"/>
  <tableStyles count="0" defaultTableStyle="TableStyleMedium2" defaultPivotStyle="PivotStyleLight16"/>
  <colors>
    <mruColors>
      <color rgb="FF32F48B"/>
      <color rgb="FFE8EBF0"/>
      <color rgb="FF006633"/>
      <color rgb="FF38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7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2.xml"/><Relationship Id="rId34" Type="http://schemas.openxmlformats.org/officeDocument/2006/relationships/styles" Target="styles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6.xml"/><Relationship Id="rId24" Type="http://schemas.openxmlformats.org/officeDocument/2006/relationships/worksheet" Target="worksheets/sheet15.xml"/><Relationship Id="rId32" Type="http://schemas.openxmlformats.org/officeDocument/2006/relationships/worksheet" Target="worksheets/sheet23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9.xml"/><Relationship Id="rId23" Type="http://schemas.openxmlformats.org/officeDocument/2006/relationships/worksheet" Target="worksheets/sheet14.xml"/><Relationship Id="rId28" Type="http://schemas.openxmlformats.org/officeDocument/2006/relationships/worksheet" Target="worksheets/sheet19.xml"/><Relationship Id="rId36" Type="http://schemas.openxmlformats.org/officeDocument/2006/relationships/calcChain" Target="calcChain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2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8.xml"/><Relationship Id="rId30" Type="http://schemas.openxmlformats.org/officeDocument/2006/relationships/worksheet" Target="worksheets/sheet21.xml"/><Relationship Id="rId35" Type="http://schemas.openxmlformats.org/officeDocument/2006/relationships/sharedStrings" Target="sharedStrings.xml"/><Relationship Id="rId8" Type="http://schemas.openxmlformats.org/officeDocument/2006/relationships/chartsheet" Target="chartsheets/sheet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>
                <a:effectLst/>
              </a:rPr>
              <a:t>Taxa de ocupação dos jovens de 15 a 29 anos (2012-2019)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159992988670403E-2"/>
          <c:y val="0.10324674641131537"/>
          <c:w val="0.94673720401270156"/>
          <c:h val="0.63617983599597172"/>
        </c:manualLayout>
      </c:layout>
      <c:lineChart>
        <c:grouping val="standard"/>
        <c:varyColors val="0"/>
        <c:ser>
          <c:idx val="0"/>
          <c:order val="0"/>
          <c:tx>
            <c:v>taxa de ocupação</c:v>
          </c:tx>
          <c:spPr>
            <a:ln>
              <a:solidFill>
                <a:srgbClr val="32F48B"/>
              </a:solidFill>
            </a:ln>
          </c:spPr>
          <c:marker>
            <c:spPr>
              <a:solidFill>
                <a:srgbClr val="32F48B"/>
              </a:solidFill>
              <a:ln>
                <a:solidFill>
                  <a:srgbClr val="32F48B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92-42B5-92BB-890E75E4B469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92-42B5-92BB-890E75E4B469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92-42B5-92BB-890E75E4B469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92-42B5-92BB-890E75E4B469}"/>
                </c:ext>
              </c:extLst>
            </c:dLbl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92-42B5-92BB-890E75E4B469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92-42B5-92BB-890E75E4B469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92-42B5-92BB-890E75E4B469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92-42B5-92BB-890E75E4B46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'aux_g3.1_3.2'!$C$6:$C$34</c:f>
              <c:strCache>
                <c:ptCount val="29"/>
                <c:pt idx="0">
                  <c:v>2º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  <c:pt idx="28">
                  <c:v>1º Trim 2019</c:v>
                </c:pt>
              </c:strCache>
            </c:strRef>
          </c:cat>
          <c:val>
            <c:numRef>
              <c:f>'aux_g3.1_3.2'!$D$6:$D$34</c:f>
              <c:numCache>
                <c:formatCode>0.0%</c:formatCode>
                <c:ptCount val="29"/>
                <c:pt idx="0">
                  <c:v>0.5449262261390686</c:v>
                </c:pt>
                <c:pt idx="1">
                  <c:v>0.55555564165115356</c:v>
                </c:pt>
                <c:pt idx="2">
                  <c:v>0.55848515033721924</c:v>
                </c:pt>
                <c:pt idx="3">
                  <c:v>0.55468833446502686</c:v>
                </c:pt>
                <c:pt idx="4">
                  <c:v>0.5418892502784729</c:v>
                </c:pt>
                <c:pt idx="5">
                  <c:v>0.54776567220687866</c:v>
                </c:pt>
                <c:pt idx="6">
                  <c:v>0.54979044198989868</c:v>
                </c:pt>
                <c:pt idx="7">
                  <c:v>0.55273914337158203</c:v>
                </c:pt>
                <c:pt idx="8">
                  <c:v>0.54239672422409058</c:v>
                </c:pt>
                <c:pt idx="9">
                  <c:v>0.54537332057952881</c:v>
                </c:pt>
                <c:pt idx="10">
                  <c:v>0.54281681776046753</c:v>
                </c:pt>
                <c:pt idx="11">
                  <c:v>0.54244822263717651</c:v>
                </c:pt>
                <c:pt idx="12">
                  <c:v>0.53089100122451782</c:v>
                </c:pt>
                <c:pt idx="13">
                  <c:v>0.52574402093887329</c:v>
                </c:pt>
                <c:pt idx="14">
                  <c:v>0.51887190341949463</c:v>
                </c:pt>
                <c:pt idx="15">
                  <c:v>0.51791954040527344</c:v>
                </c:pt>
                <c:pt idx="16">
                  <c:v>0.49745550751686096</c:v>
                </c:pt>
                <c:pt idx="17">
                  <c:v>0.4960683286190033</c:v>
                </c:pt>
                <c:pt idx="18">
                  <c:v>0.4835256040096283</c:v>
                </c:pt>
                <c:pt idx="19">
                  <c:v>0.48485463857650757</c:v>
                </c:pt>
                <c:pt idx="20">
                  <c:v>0.47304445505142212</c:v>
                </c:pt>
                <c:pt idx="21">
                  <c:v>0.48281693458557129</c:v>
                </c:pt>
                <c:pt idx="22">
                  <c:v>0.48799523711204529</c:v>
                </c:pt>
                <c:pt idx="23">
                  <c:v>0.49506044387817383</c:v>
                </c:pt>
                <c:pt idx="24">
                  <c:v>0.48244452476501465</c:v>
                </c:pt>
                <c:pt idx="25">
                  <c:v>0.48458963632583618</c:v>
                </c:pt>
                <c:pt idx="26">
                  <c:v>0.49347400665283203</c:v>
                </c:pt>
                <c:pt idx="27">
                  <c:v>0.49421796202659607</c:v>
                </c:pt>
                <c:pt idx="28">
                  <c:v>0.48574861884117126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2-42B5-92BB-890E75E4B46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1546368"/>
        <c:axId val="861537120"/>
      </c:lineChart>
      <c:catAx>
        <c:axId val="861546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861537120"/>
        <c:crosses val="autoZero"/>
        <c:auto val="1"/>
        <c:lblAlgn val="ctr"/>
        <c:lblOffset val="100"/>
        <c:noMultiLvlLbl val="0"/>
      </c:catAx>
      <c:valAx>
        <c:axId val="86153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crossAx val="861546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Taxa de desemprego dos jovens de 15 a 29 anos (2012-2019)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783948797844098E-2"/>
          <c:y val="9.9691058617672787E-2"/>
          <c:w val="0.89937346121268125"/>
          <c:h val="0.63617983599597172"/>
        </c:manualLayout>
      </c:layout>
      <c:lineChart>
        <c:grouping val="standard"/>
        <c:varyColors val="0"/>
        <c:ser>
          <c:idx val="0"/>
          <c:order val="0"/>
          <c:tx>
            <c:v>Taxa de desemprego</c:v>
          </c:tx>
          <c:spPr>
            <a:ln>
              <a:solidFill>
                <a:srgbClr val="32F48B"/>
              </a:solidFill>
            </a:ln>
          </c:spPr>
          <c:marker>
            <c:spPr>
              <a:solidFill>
                <a:srgbClr val="32F48B"/>
              </a:solidFill>
              <a:ln>
                <a:solidFill>
                  <a:srgbClr val="32F48B"/>
                </a:solidFill>
              </a:ln>
            </c:spPr>
          </c:marker>
          <c:dLbls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4-46DB-B2A1-D719784AC615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4-46DB-B2A1-D719784AC615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14-46DB-B2A1-D719784AC615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14-46DB-B2A1-D719784AC615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14-46DB-B2A1-D719784AC6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'aux_g3.1_3.2'!$C$6:$C$34</c:f>
              <c:strCache>
                <c:ptCount val="29"/>
                <c:pt idx="0">
                  <c:v>2º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  <c:pt idx="28">
                  <c:v>1º Trim 2019</c:v>
                </c:pt>
              </c:strCache>
            </c:strRef>
          </c:cat>
          <c:val>
            <c:numRef>
              <c:f>'aux_g3.1_3.2'!$E$6:$E$34</c:f>
              <c:numCache>
                <c:formatCode>0.0%</c:formatCode>
                <c:ptCount val="29"/>
                <c:pt idx="0">
                  <c:v>0.14393305778503418</c:v>
                </c:pt>
                <c:pt idx="1">
                  <c:v>0.13748003542423248</c:v>
                </c:pt>
                <c:pt idx="2">
                  <c:v>0.12796430289745331</c:v>
                </c:pt>
                <c:pt idx="3">
                  <c:v>0.12459883093833923</c:v>
                </c:pt>
                <c:pt idx="4">
                  <c:v>0.14485850930213928</c:v>
                </c:pt>
                <c:pt idx="5">
                  <c:v>0.1341651976108551</c:v>
                </c:pt>
                <c:pt idx="6">
                  <c:v>0.12884572148323059</c:v>
                </c:pt>
                <c:pt idx="7">
                  <c:v>0.11462803184986115</c:v>
                </c:pt>
                <c:pt idx="8">
                  <c:v>0.133475661277771</c:v>
                </c:pt>
                <c:pt idx="9">
                  <c:v>0.12770561873912811</c:v>
                </c:pt>
                <c:pt idx="10">
                  <c:v>0.12847386300563812</c:v>
                </c:pt>
                <c:pt idx="11">
                  <c:v>0.12300752848386765</c:v>
                </c:pt>
                <c:pt idx="12">
                  <c:v>0.15090461075305939</c:v>
                </c:pt>
                <c:pt idx="13">
                  <c:v>0.15596769750118256</c:v>
                </c:pt>
                <c:pt idx="14">
                  <c:v>0.16809356212615967</c:v>
                </c:pt>
                <c:pt idx="15">
                  <c:v>0.16706997156143188</c:v>
                </c:pt>
                <c:pt idx="16">
                  <c:v>0.20654764771461487</c:v>
                </c:pt>
                <c:pt idx="17">
                  <c:v>0.21040154993534088</c:v>
                </c:pt>
                <c:pt idx="18">
                  <c:v>0.21941336989402771</c:v>
                </c:pt>
                <c:pt idx="19">
                  <c:v>0.22268801927566528</c:v>
                </c:pt>
                <c:pt idx="20">
                  <c:v>0.24936307966709137</c:v>
                </c:pt>
                <c:pt idx="21">
                  <c:v>0.23561869561672211</c:v>
                </c:pt>
                <c:pt idx="22">
                  <c:v>0.22792375087738037</c:v>
                </c:pt>
                <c:pt idx="23">
                  <c:v>0.21844416856765747</c:v>
                </c:pt>
                <c:pt idx="24">
                  <c:v>0.24125958979129791</c:v>
                </c:pt>
                <c:pt idx="25">
                  <c:v>0.22952082753181458</c:v>
                </c:pt>
                <c:pt idx="26">
                  <c:v>0.22231961786746979</c:v>
                </c:pt>
                <c:pt idx="27">
                  <c:v>0.21987132728099823</c:v>
                </c:pt>
                <c:pt idx="28">
                  <c:v>0.23873293399810791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4-46DB-B2A1-D719784AC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48544"/>
        <c:axId val="861535488"/>
      </c:lineChart>
      <c:catAx>
        <c:axId val="8615485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pt-BR"/>
          </a:p>
        </c:txPr>
        <c:crossAx val="861535488"/>
        <c:crosses val="autoZero"/>
        <c:auto val="1"/>
        <c:lblAlgn val="ctr"/>
        <c:lblOffset val="100"/>
        <c:noMultiLvlLbl val="0"/>
      </c:catAx>
      <c:valAx>
        <c:axId val="861535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crossAx val="861548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sz="1400" b="1" i="0" u="none" strike="noStrike" baseline="0">
                <a:effectLst/>
              </a:rPr>
              <a:t>Transição de fora do emprego para ocupação, por posição na ocupação (2012-2018)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aux_g3.3!$D$5</c:f>
              <c:strCache>
                <c:ptCount val="1"/>
                <c:pt idx="0">
                  <c:v>Empregado Formal (t+1)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8B-446C-8739-4A69C982012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A6-41D4-88F1-EA079EEB2CDE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8B-446C-8739-4A69C9820122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8B-446C-8739-4A69C9820122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8B-446C-8739-4A69C9820122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8B-446C-8739-4A69C9820122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F8B-446C-8739-4A69C9820122}"/>
                </c:ext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F8B-446C-8739-4A69C9820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aux_g3.3!$C$6:$C$33</c:f>
              <c:strCache>
                <c:ptCount val="28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</c:strCache>
            </c:strRef>
          </c:cat>
          <c:val>
            <c:numRef>
              <c:f>aux_g3.3!$D$6:$D$33</c:f>
              <c:numCache>
                <c:formatCode>0.0%</c:formatCode>
                <c:ptCount val="28"/>
                <c:pt idx="0">
                  <c:v>0.31036403935086376</c:v>
                </c:pt>
                <c:pt idx="1">
                  <c:v>0.29079996788089874</c:v>
                </c:pt>
                <c:pt idx="2">
                  <c:v>0.30447289104755709</c:v>
                </c:pt>
                <c:pt idx="3">
                  <c:v>0.32450925387463314</c:v>
                </c:pt>
                <c:pt idx="4">
                  <c:v>0.32013495056239699</c:v>
                </c:pt>
                <c:pt idx="5">
                  <c:v>0.31831444030984546</c:v>
                </c:pt>
                <c:pt idx="6">
                  <c:v>0.31510889421394273</c:v>
                </c:pt>
                <c:pt idx="7">
                  <c:v>0.32375953753468856</c:v>
                </c:pt>
                <c:pt idx="8">
                  <c:v>0.33693306511356197</c:v>
                </c:pt>
                <c:pt idx="9">
                  <c:v>0.33407039197654159</c:v>
                </c:pt>
                <c:pt idx="10">
                  <c:v>0.32520620139323136</c:v>
                </c:pt>
                <c:pt idx="11">
                  <c:v>0.30949708135165332</c:v>
                </c:pt>
                <c:pt idx="12">
                  <c:v>0.30767820273584523</c:v>
                </c:pt>
                <c:pt idx="13">
                  <c:v>0.29340016272592168</c:v>
                </c:pt>
                <c:pt idx="14">
                  <c:v>0.2946545551668095</c:v>
                </c:pt>
                <c:pt idx="15">
                  <c:v>0.25776116884534928</c:v>
                </c:pt>
                <c:pt idx="16">
                  <c:v>0.2692342717032109</c:v>
                </c:pt>
                <c:pt idx="17">
                  <c:v>0.26008537803473925</c:v>
                </c:pt>
                <c:pt idx="18">
                  <c:v>0.2646075405454047</c:v>
                </c:pt>
                <c:pt idx="19">
                  <c:v>0.25025785056898331</c:v>
                </c:pt>
                <c:pt idx="20">
                  <c:v>0.2413457393406343</c:v>
                </c:pt>
                <c:pt idx="21">
                  <c:v>0.23745616482840282</c:v>
                </c:pt>
                <c:pt idx="22">
                  <c:v>0.23457477221763626</c:v>
                </c:pt>
                <c:pt idx="23">
                  <c:v>0.24363494132248231</c:v>
                </c:pt>
                <c:pt idx="24">
                  <c:v>0.24801881823392752</c:v>
                </c:pt>
                <c:pt idx="25">
                  <c:v>0.2447424940921076</c:v>
                </c:pt>
                <c:pt idx="26">
                  <c:v>0.22993721326377206</c:v>
                </c:pt>
                <c:pt idx="27">
                  <c:v>0.2356552402483402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B-446C-8739-4A69C9820122}"/>
            </c:ext>
          </c:extLst>
        </c:ser>
        <c:ser>
          <c:idx val="1"/>
          <c:order val="1"/>
          <c:tx>
            <c:strRef>
              <c:f>aux_g3.3!$E$5</c:f>
              <c:strCache>
                <c:ptCount val="1"/>
                <c:pt idx="0">
                  <c:v>Conta própria/ Empregador (t+1)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8B-446C-8739-4A69C982012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A6-41D4-88F1-EA079EEB2CDE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8B-446C-8739-4A69C9820122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8B-446C-8739-4A69C9820122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8B-446C-8739-4A69C9820122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8B-446C-8739-4A69C9820122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8B-446C-8739-4A69C9820122}"/>
                </c:ext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F8B-446C-8739-4A69C9820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aux_g3.3!$C$6:$C$33</c:f>
              <c:strCache>
                <c:ptCount val="28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</c:strCache>
            </c:strRef>
          </c:cat>
          <c:val>
            <c:numRef>
              <c:f>aux_g3.3!$E$6:$E$33</c:f>
              <c:numCache>
                <c:formatCode>0.0%</c:formatCode>
                <c:ptCount val="28"/>
                <c:pt idx="0">
                  <c:v>0.14520273657425289</c:v>
                </c:pt>
                <c:pt idx="1">
                  <c:v>0.16372167587821307</c:v>
                </c:pt>
                <c:pt idx="2">
                  <c:v>0.16727765439919659</c:v>
                </c:pt>
                <c:pt idx="3">
                  <c:v>0.15380031593189109</c:v>
                </c:pt>
                <c:pt idx="4">
                  <c:v>0.15963595635327443</c:v>
                </c:pt>
                <c:pt idx="5">
                  <c:v>0.16528967988901408</c:v>
                </c:pt>
                <c:pt idx="6">
                  <c:v>0.16973876943417293</c:v>
                </c:pt>
                <c:pt idx="7">
                  <c:v>0.15713787827961601</c:v>
                </c:pt>
                <c:pt idx="8">
                  <c:v>0.16232912625609308</c:v>
                </c:pt>
                <c:pt idx="9">
                  <c:v>0.16087483727846</c:v>
                </c:pt>
                <c:pt idx="10">
                  <c:v>0.1644395598202571</c:v>
                </c:pt>
                <c:pt idx="11">
                  <c:v>0.17593112615730647</c:v>
                </c:pt>
                <c:pt idx="12">
                  <c:v>0.17828699808960813</c:v>
                </c:pt>
                <c:pt idx="13">
                  <c:v>0.19882065099483925</c:v>
                </c:pt>
                <c:pt idx="14">
                  <c:v>0.2131907340768322</c:v>
                </c:pt>
                <c:pt idx="15">
                  <c:v>0.22849857269460438</c:v>
                </c:pt>
                <c:pt idx="16">
                  <c:v>0.22147486777070247</c:v>
                </c:pt>
                <c:pt idx="17">
                  <c:v>0.20068538344066775</c:v>
                </c:pt>
                <c:pt idx="18">
                  <c:v>0.2151978161241021</c:v>
                </c:pt>
                <c:pt idx="19">
                  <c:v>0.20746890512131347</c:v>
                </c:pt>
                <c:pt idx="20">
                  <c:v>0.20629535604700347</c:v>
                </c:pt>
                <c:pt idx="21">
                  <c:v>0.21317426927087427</c:v>
                </c:pt>
                <c:pt idx="22">
                  <c:v>0.20850201314156791</c:v>
                </c:pt>
                <c:pt idx="23">
                  <c:v>0.20163664828516109</c:v>
                </c:pt>
                <c:pt idx="24">
                  <c:v>0.2072220184850041</c:v>
                </c:pt>
                <c:pt idx="25">
                  <c:v>0.21965287920220805</c:v>
                </c:pt>
                <c:pt idx="26">
                  <c:v>0.20743869848788077</c:v>
                </c:pt>
                <c:pt idx="27">
                  <c:v>0.2234690015366142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B-446C-8739-4A69C9820122}"/>
            </c:ext>
          </c:extLst>
        </c:ser>
        <c:ser>
          <c:idx val="2"/>
          <c:order val="2"/>
          <c:tx>
            <c:strRef>
              <c:f>aux_g3.3!$F$5</c:f>
              <c:strCache>
                <c:ptCount val="1"/>
                <c:pt idx="0">
                  <c:v>Empregado Informal (t+1)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8B-446C-8739-4A69C982012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A6-41D4-88F1-EA079EEB2CDE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8B-446C-8739-4A69C9820122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8B-446C-8739-4A69C9820122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8B-446C-8739-4A69C9820122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8B-446C-8739-4A69C9820122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F8B-446C-8739-4A69C9820122}"/>
                </c:ext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A6-41D4-88F1-EA079EEB2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aux_g3.3!$C$6:$C$33</c:f>
              <c:strCache>
                <c:ptCount val="28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</c:strCache>
            </c:strRef>
          </c:cat>
          <c:val>
            <c:numRef>
              <c:f>aux_g3.3!$F$6:$F$33</c:f>
              <c:numCache>
                <c:formatCode>0.0%</c:formatCode>
                <c:ptCount val="28"/>
                <c:pt idx="0">
                  <c:v>0.54443322407488337</c:v>
                </c:pt>
                <c:pt idx="1">
                  <c:v>0.54547835624088814</c:v>
                </c:pt>
                <c:pt idx="2">
                  <c:v>0.52824945455324634</c:v>
                </c:pt>
                <c:pt idx="3">
                  <c:v>0.52169043019347561</c:v>
                </c:pt>
                <c:pt idx="4">
                  <c:v>0.52022909308432863</c:v>
                </c:pt>
                <c:pt idx="5">
                  <c:v>0.51639587980114043</c:v>
                </c:pt>
                <c:pt idx="6">
                  <c:v>0.5151523363518844</c:v>
                </c:pt>
                <c:pt idx="7">
                  <c:v>0.51910258418569533</c:v>
                </c:pt>
                <c:pt idx="8">
                  <c:v>0.500737808630345</c:v>
                </c:pt>
                <c:pt idx="9">
                  <c:v>0.50505477074499838</c:v>
                </c:pt>
                <c:pt idx="10">
                  <c:v>0.51035423878651154</c:v>
                </c:pt>
                <c:pt idx="11">
                  <c:v>0.51457179249104024</c:v>
                </c:pt>
                <c:pt idx="12">
                  <c:v>0.51403479917454653</c:v>
                </c:pt>
                <c:pt idx="13">
                  <c:v>0.50777918627923901</c:v>
                </c:pt>
                <c:pt idx="14">
                  <c:v>0.4921547107563583</c:v>
                </c:pt>
                <c:pt idx="15">
                  <c:v>0.51374025846004623</c:v>
                </c:pt>
                <c:pt idx="16">
                  <c:v>0.50929086052608674</c:v>
                </c:pt>
                <c:pt idx="17">
                  <c:v>0.53922923852459292</c:v>
                </c:pt>
                <c:pt idx="18">
                  <c:v>0.52019464333049314</c:v>
                </c:pt>
                <c:pt idx="19">
                  <c:v>0.54227324430970325</c:v>
                </c:pt>
                <c:pt idx="20">
                  <c:v>0.55235890461236237</c:v>
                </c:pt>
                <c:pt idx="21">
                  <c:v>0.54936956590072283</c:v>
                </c:pt>
                <c:pt idx="22">
                  <c:v>0.55692321464079586</c:v>
                </c:pt>
                <c:pt idx="23">
                  <c:v>0.55472841039235654</c:v>
                </c:pt>
                <c:pt idx="24">
                  <c:v>0.54475916328106855</c:v>
                </c:pt>
                <c:pt idx="25">
                  <c:v>0.53560462670568443</c:v>
                </c:pt>
                <c:pt idx="26">
                  <c:v>0.56262408824834709</c:v>
                </c:pt>
                <c:pt idx="27">
                  <c:v>0.54087575821504563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8B-446C-8739-4A69C9820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</c:lineChart>
      <c:catAx>
        <c:axId val="3454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t-BR" sz="1800">
                <a:effectLst/>
              </a:rPr>
              <a:t>Taxa de informalidade dos jovens de 15 a 29 anos (2012-2019)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aux_g3.4!$D$5</c:f>
              <c:strCache>
                <c:ptCount val="1"/>
                <c:pt idx="0">
                  <c:v>Informalidade¹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F4-4E2D-8CA1-8E15B0C48E13}"/>
                </c:ext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F4-4E2D-8CA1-8E15B0C48E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aux_g3.4!$C$6:$C$34</c:f>
              <c:strCache>
                <c:ptCount val="29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  <c:pt idx="28">
                  <c:v>1º Trim 2019</c:v>
                </c:pt>
              </c:strCache>
            </c:strRef>
          </c:cat>
          <c:val>
            <c:numRef>
              <c:f>aux_g3.4!$D$6:$D$34</c:f>
              <c:numCache>
                <c:formatCode>0.00%</c:formatCode>
                <c:ptCount val="29"/>
                <c:pt idx="0">
                  <c:v>0.43249702453613281</c:v>
                </c:pt>
                <c:pt idx="1">
                  <c:v>0.43318307399749756</c:v>
                </c:pt>
                <c:pt idx="2">
                  <c:v>0.43309125304222107</c:v>
                </c:pt>
                <c:pt idx="3">
                  <c:v>0.43252700567245483</c:v>
                </c:pt>
                <c:pt idx="4">
                  <c:v>0.42766064405441284</c:v>
                </c:pt>
                <c:pt idx="5">
                  <c:v>0.42832493782043457</c:v>
                </c:pt>
                <c:pt idx="6">
                  <c:v>0.42954277992248535</c:v>
                </c:pt>
                <c:pt idx="7">
                  <c:v>0.42843011021614075</c:v>
                </c:pt>
                <c:pt idx="8">
                  <c:v>0.41757288575172424</c:v>
                </c:pt>
                <c:pt idx="9">
                  <c:v>0.41556251049041748</c:v>
                </c:pt>
                <c:pt idx="10">
                  <c:v>0.4211062490940094</c:v>
                </c:pt>
                <c:pt idx="11">
                  <c:v>0.42237132787704468</c:v>
                </c:pt>
                <c:pt idx="12">
                  <c:v>0.42223846912384033</c:v>
                </c:pt>
                <c:pt idx="13">
                  <c:v>0.42825189232826233</c:v>
                </c:pt>
                <c:pt idx="14">
                  <c:v>0.43486940860748291</c:v>
                </c:pt>
                <c:pt idx="15">
                  <c:v>0.43694096803665161</c:v>
                </c:pt>
                <c:pt idx="16">
                  <c:v>0.43741995096206665</c:v>
                </c:pt>
                <c:pt idx="17">
                  <c:v>0.44166216254234314</c:v>
                </c:pt>
                <c:pt idx="18">
                  <c:v>0.4412810206413269</c:v>
                </c:pt>
                <c:pt idx="19">
                  <c:v>0.45185527205467224</c:v>
                </c:pt>
                <c:pt idx="20" formatCode="0.0%">
                  <c:v>0.45179462432861328</c:v>
                </c:pt>
                <c:pt idx="21" formatCode="0.0%">
                  <c:v>0.46151173114776611</c:v>
                </c:pt>
                <c:pt idx="22" formatCode="0.0%">
                  <c:v>0.47154331207275391</c:v>
                </c:pt>
                <c:pt idx="23" formatCode="0.0%">
                  <c:v>0.47767981886863708</c:v>
                </c:pt>
                <c:pt idx="24" formatCode="0.0%">
                  <c:v>0.4746396541595459</c:v>
                </c:pt>
                <c:pt idx="25" formatCode="0.0%">
                  <c:v>0.47862496972084045</c:v>
                </c:pt>
                <c:pt idx="26" formatCode="0.0%">
                  <c:v>0.48426774144172668</c:v>
                </c:pt>
                <c:pt idx="27" formatCode="0.0%">
                  <c:v>0.48727098107337952</c:v>
                </c:pt>
                <c:pt idx="28" formatCode="0.0%">
                  <c:v>0.48003655672073364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2D-8CA1-8E15B0C48E13}"/>
            </c:ext>
          </c:extLst>
        </c:ser>
        <c:ser>
          <c:idx val="1"/>
          <c:order val="1"/>
          <c:tx>
            <c:strRef>
              <c:f>aux_g3.4!$E$5</c:f>
              <c:strCache>
                <c:ptCount val="1"/>
                <c:pt idx="0">
                  <c:v>Informalidade²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F4-4E2D-8CA1-8E15B0C48E13}"/>
                </c:ext>
              </c:extLst>
            </c:dLbl>
            <c:dLbl>
              <c:idx val="2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F4-4E2D-8CA1-8E15B0C48E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aux_g3.4!$C$6:$C$34</c:f>
              <c:strCache>
                <c:ptCount val="29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  <c:pt idx="28">
                  <c:v>1º Trim 2019</c:v>
                </c:pt>
              </c:strCache>
            </c:strRef>
          </c:cat>
          <c:val>
            <c:numRef>
              <c:f>aux_g3.4!$E$6:$E$34</c:f>
              <c:numCache>
                <c:formatCode>0.00%</c:formatCode>
                <c:ptCount val="29"/>
                <c:pt idx="0">
                  <c:v>0.42017510533332825</c:v>
                </c:pt>
                <c:pt idx="1">
                  <c:v>0.42114415764808655</c:v>
                </c:pt>
                <c:pt idx="2">
                  <c:v>0.42053970694541931</c:v>
                </c:pt>
                <c:pt idx="3">
                  <c:v>0.42058321833610535</c:v>
                </c:pt>
                <c:pt idx="4">
                  <c:v>0.41406729817390442</c:v>
                </c:pt>
                <c:pt idx="5">
                  <c:v>0.41505506634712219</c:v>
                </c:pt>
                <c:pt idx="6">
                  <c:v>0.4137648344039917</c:v>
                </c:pt>
                <c:pt idx="7">
                  <c:v>0.41278287768363953</c:v>
                </c:pt>
                <c:pt idx="8">
                  <c:v>0.40153676271438599</c:v>
                </c:pt>
                <c:pt idx="9">
                  <c:v>0.39872470498085022</c:v>
                </c:pt>
                <c:pt idx="10">
                  <c:v>0.4034060537815094</c:v>
                </c:pt>
                <c:pt idx="11">
                  <c:v>0.40454301238059998</c:v>
                </c:pt>
                <c:pt idx="12">
                  <c:v>0.40402844548225403</c:v>
                </c:pt>
                <c:pt idx="13">
                  <c:v>0.40755730867385864</c:v>
                </c:pt>
                <c:pt idx="14">
                  <c:v>0.41368922591209412</c:v>
                </c:pt>
                <c:pt idx="15">
                  <c:v>0.41129446029663086</c:v>
                </c:pt>
                <c:pt idx="16">
                  <c:v>0.40774542093276978</c:v>
                </c:pt>
                <c:pt idx="17">
                  <c:v>0.41255655884742737</c:v>
                </c:pt>
                <c:pt idx="18">
                  <c:v>0.41520300507545471</c:v>
                </c:pt>
                <c:pt idx="19">
                  <c:v>0.42566376924514771</c:v>
                </c:pt>
                <c:pt idx="20" formatCode="0.0%">
                  <c:v>0.42353501915931702</c:v>
                </c:pt>
                <c:pt idx="21" formatCode="0.0%">
                  <c:v>0.43612036108970642</c:v>
                </c:pt>
                <c:pt idx="22" formatCode="0.0%">
                  <c:v>0.44484046101570129</c:v>
                </c:pt>
                <c:pt idx="23" formatCode="0.0%">
                  <c:v>0.44930329918861389</c:v>
                </c:pt>
                <c:pt idx="24" formatCode="0.0%">
                  <c:v>0.44536042213439941</c:v>
                </c:pt>
                <c:pt idx="25" formatCode="0.0%">
                  <c:v>0.45053842663764954</c:v>
                </c:pt>
                <c:pt idx="26" formatCode="0.0%">
                  <c:v>0.45708546042442322</c:v>
                </c:pt>
                <c:pt idx="27" formatCode="0.0%">
                  <c:v>0.45977586507797241</c:v>
                </c:pt>
                <c:pt idx="28" formatCode="0.0%">
                  <c:v>0.45027047395706177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2D-8CA1-8E15B0C4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</c:lineChart>
      <c:catAx>
        <c:axId val="3454651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95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000"/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  <c:max val="0.5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pt-BR"/>
          </a:p>
        </c:txPr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pt-BR"/>
              <a:t>Jovens fora da PEA e desocupados que não estudam1 – 15 a 29 anos (2012-2019)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Desocupado que não estuda (B)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941-4B05-9F48-92D6ADC236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941-4B05-9F48-92D6ADC236A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941-4B05-9F48-92D6ADC236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941-4B05-9F48-92D6ADC236A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941-4B05-9F48-92D6ADC236A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941-4B05-9F48-92D6ADC236A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941-4B05-9F48-92D6ADC236A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941-4B05-9F48-92D6ADC236A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941-4B05-9F48-92D6ADC236A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941-4B05-9F48-92D6ADC236A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941-4B05-9F48-92D6ADC236A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941-4B05-9F48-92D6ADC236A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941-4B05-9F48-92D6ADC236A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941-4B05-9F48-92D6ADC236A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941-4B05-9F48-92D6ADC236A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941-4B05-9F48-92D6ADC236A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941-4B05-9F48-92D6ADC236A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941-4B05-9F48-92D6ADC236A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941-4B05-9F48-92D6ADC236A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B941-4B05-9F48-92D6ADC236A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941-4B05-9F48-92D6ADC236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aux_g3.5!$C$6:$C$34</c:f>
              <c:strCache>
                <c:ptCount val="29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  <c:pt idx="28">
                  <c:v>1º Trim 2019</c:v>
                </c:pt>
              </c:strCache>
            </c:strRef>
          </c:cat>
          <c:val>
            <c:numRef>
              <c:f>aux_g3.5!$D$6:$D$34</c:f>
              <c:numCache>
                <c:formatCode>0.00%</c:formatCode>
                <c:ptCount val="29"/>
                <c:pt idx="0">
                  <c:v>6.3844024012854619E-2</c:v>
                </c:pt>
                <c:pt idx="1">
                  <c:v>6.2653855313065776E-2</c:v>
                </c:pt>
                <c:pt idx="2">
                  <c:v>5.7908117043474025E-2</c:v>
                </c:pt>
                <c:pt idx="3">
                  <c:v>5.6697583656898816E-2</c:v>
                </c:pt>
                <c:pt idx="4">
                  <c:v>6.5327149812534333E-2</c:v>
                </c:pt>
                <c:pt idx="5">
                  <c:v>6.0449496331121066E-2</c:v>
                </c:pt>
                <c:pt idx="6">
                  <c:v>5.6987126481005089E-2</c:v>
                </c:pt>
                <c:pt idx="7">
                  <c:v>5.2846970825201255E-2</c:v>
                </c:pt>
                <c:pt idx="8">
                  <c:v>5.9881932386216259E-2</c:v>
                </c:pt>
                <c:pt idx="9">
                  <c:v>5.7238699257568158E-2</c:v>
                </c:pt>
                <c:pt idx="10">
                  <c:v>5.813289845619999E-2</c:v>
                </c:pt>
                <c:pt idx="11">
                  <c:v>5.5149340359197906E-2</c:v>
                </c:pt>
                <c:pt idx="12">
                  <c:v>6.7840425900704257E-2</c:v>
                </c:pt>
                <c:pt idx="13">
                  <c:v>7.0600477016566715E-2</c:v>
                </c:pt>
                <c:pt idx="14">
                  <c:v>7.5098975044294344E-2</c:v>
                </c:pt>
                <c:pt idx="15">
                  <c:v>7.1559025501385598E-2</c:v>
                </c:pt>
                <c:pt idx="16">
                  <c:v>8.8918004260208794E-2</c:v>
                </c:pt>
                <c:pt idx="17">
                  <c:v>8.9032919436647678E-2</c:v>
                </c:pt>
                <c:pt idx="18">
                  <c:v>9.194841674789174E-2</c:v>
                </c:pt>
                <c:pt idx="19">
                  <c:v>9.6020930811705846E-2</c:v>
                </c:pt>
                <c:pt idx="20">
                  <c:v>0.10928274141794379</c:v>
                </c:pt>
                <c:pt idx="21">
                  <c:v>0.1026291860838893</c:v>
                </c:pt>
                <c:pt idx="22">
                  <c:v>9.7873862952808893E-2</c:v>
                </c:pt>
                <c:pt idx="23">
                  <c:v>9.5519856077415116E-2</c:v>
                </c:pt>
                <c:pt idx="24">
                  <c:v>0.10598487497039588</c:v>
                </c:pt>
                <c:pt idx="25">
                  <c:v>9.8919881526766118E-2</c:v>
                </c:pt>
                <c:pt idx="26">
                  <c:v>9.7130302852126538E-2</c:v>
                </c:pt>
                <c:pt idx="27">
                  <c:v>9.6563141923230872E-2</c:v>
                </c:pt>
                <c:pt idx="28">
                  <c:v>0.10598348672162093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1-4B05-9F48-92D6ADC236AA}"/>
            </c:ext>
          </c:extLst>
        </c:ser>
        <c:ser>
          <c:idx val="1"/>
          <c:order val="1"/>
          <c:tx>
            <c:v>Fora da PEA e não estuda (A)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41-4B05-9F48-92D6ADC236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41-4B05-9F48-92D6ADC236A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941-4B05-9F48-92D6ADC236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941-4B05-9F48-92D6ADC236A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41-4B05-9F48-92D6ADC236A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941-4B05-9F48-92D6ADC236A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941-4B05-9F48-92D6ADC236A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941-4B05-9F48-92D6ADC236A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941-4B05-9F48-92D6ADC236A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941-4B05-9F48-92D6ADC236A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941-4B05-9F48-92D6ADC236A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941-4B05-9F48-92D6ADC236A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941-4B05-9F48-92D6ADC236A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941-4B05-9F48-92D6ADC236A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941-4B05-9F48-92D6ADC236A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941-4B05-9F48-92D6ADC236A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941-4B05-9F48-92D6ADC236A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941-4B05-9F48-92D6ADC236A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941-4B05-9F48-92D6ADC236A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941-4B05-9F48-92D6ADC236A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941-4B05-9F48-92D6ADC236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aux_g3.5!$C$6:$C$34</c:f>
              <c:strCache>
                <c:ptCount val="29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  <c:pt idx="28">
                  <c:v>1º Trim 2019</c:v>
                </c:pt>
              </c:strCache>
            </c:strRef>
          </c:cat>
          <c:val>
            <c:numRef>
              <c:f>aux_g3.5!$E$6:$E$34</c:f>
              <c:numCache>
                <c:formatCode>0.00%</c:formatCode>
                <c:ptCount val="29"/>
                <c:pt idx="0">
                  <c:v>0.15979495164353968</c:v>
                </c:pt>
                <c:pt idx="1">
                  <c:v>0.14929260543652595</c:v>
                </c:pt>
                <c:pt idx="2">
                  <c:v>0.14847902739812813</c:v>
                </c:pt>
                <c:pt idx="3">
                  <c:v>0.15384701741367582</c:v>
                </c:pt>
                <c:pt idx="4">
                  <c:v>0.15981182301890995</c:v>
                </c:pt>
                <c:pt idx="5">
                  <c:v>0.15372349140002878</c:v>
                </c:pt>
                <c:pt idx="6">
                  <c:v>0.15145530039603694</c:v>
                </c:pt>
                <c:pt idx="7">
                  <c:v>0.1548083825497516</c:v>
                </c:pt>
                <c:pt idx="8">
                  <c:v>0.15967889007779379</c:v>
                </c:pt>
                <c:pt idx="9">
                  <c:v>0.15316635398886516</c:v>
                </c:pt>
                <c:pt idx="10">
                  <c:v>0.15066811111797479</c:v>
                </c:pt>
                <c:pt idx="11">
                  <c:v>0.15304262435105889</c:v>
                </c:pt>
                <c:pt idx="12">
                  <c:v>0.15760932986211107</c:v>
                </c:pt>
                <c:pt idx="13">
                  <c:v>0.15072166215178842</c:v>
                </c:pt>
                <c:pt idx="14">
                  <c:v>0.14677876302045875</c:v>
                </c:pt>
                <c:pt idx="15">
                  <c:v>0.15476975747888294</c:v>
                </c:pt>
                <c:pt idx="16">
                  <c:v>0.15394271387324376</c:v>
                </c:pt>
                <c:pt idx="17">
                  <c:v>0.14766110340539074</c:v>
                </c:pt>
                <c:pt idx="18">
                  <c:v>0.14949680948598396</c:v>
                </c:pt>
                <c:pt idx="19">
                  <c:v>0.14707527068471551</c:v>
                </c:pt>
                <c:pt idx="20">
                  <c:v>0.15362893246522161</c:v>
                </c:pt>
                <c:pt idx="21">
                  <c:v>0.1474073972786514</c:v>
                </c:pt>
                <c:pt idx="22">
                  <c:v>0.14499004729876605</c:v>
                </c:pt>
                <c:pt idx="23">
                  <c:v>0.14830746024194463</c:v>
                </c:pt>
                <c:pt idx="24">
                  <c:v>0.15454496349635929</c:v>
                </c:pt>
                <c:pt idx="25">
                  <c:v>0.15019444933242834</c:v>
                </c:pt>
                <c:pt idx="26">
                  <c:v>0.14248224774143997</c:v>
                </c:pt>
                <c:pt idx="27">
                  <c:v>0.14682399599421347</c:v>
                </c:pt>
                <c:pt idx="28">
                  <c:v>0.15083934101239463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1-4B05-9F48-92D6ADC236AA}"/>
            </c:ext>
          </c:extLst>
        </c:ser>
        <c:ser>
          <c:idx val="2"/>
          <c:order val="2"/>
          <c:tx>
            <c:strRef>
              <c:f>aux_g3.5!$F$5</c:f>
              <c:strCache>
                <c:ptCount val="1"/>
                <c:pt idx="0">
                  <c:v>Nem nem (A+B)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41-4B05-9F48-92D6ADC236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41-4B05-9F48-92D6ADC236A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41-4B05-9F48-92D6ADC236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41-4B05-9F48-92D6ADC236A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41-4B05-9F48-92D6ADC236A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41-4B05-9F48-92D6ADC236A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41-4B05-9F48-92D6ADC236A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41-4B05-9F48-92D6ADC236A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41-4B05-9F48-92D6ADC236A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41-4B05-9F48-92D6ADC236A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41-4B05-9F48-92D6ADC236A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41-4B05-9F48-92D6ADC236A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41-4B05-9F48-92D6ADC236A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41-4B05-9F48-92D6ADC236A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41-4B05-9F48-92D6ADC236A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41-4B05-9F48-92D6ADC236A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41-4B05-9F48-92D6ADC236A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41-4B05-9F48-92D6ADC236A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41-4B05-9F48-92D6ADC236A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41-4B05-9F48-92D6ADC236A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41-4B05-9F48-92D6ADC236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aux_g3.5!$C$6:$C$34</c:f>
              <c:strCache>
                <c:ptCount val="29"/>
                <c:pt idx="0">
                  <c:v>1º Trim 2012</c:v>
                </c:pt>
                <c:pt idx="1">
                  <c:v>2º Trim 2012</c:v>
                </c:pt>
                <c:pt idx="2">
                  <c:v>3º Trim 2012</c:v>
                </c:pt>
                <c:pt idx="3">
                  <c:v>4º Trim 2012</c:v>
                </c:pt>
                <c:pt idx="4">
                  <c:v>1º Trim 2013</c:v>
                </c:pt>
                <c:pt idx="5">
                  <c:v>2º Trim 2013</c:v>
                </c:pt>
                <c:pt idx="6">
                  <c:v>3º Trim 2013</c:v>
                </c:pt>
                <c:pt idx="7">
                  <c:v>4º Trim 2013</c:v>
                </c:pt>
                <c:pt idx="8">
                  <c:v>1º Trim 2014</c:v>
                </c:pt>
                <c:pt idx="9">
                  <c:v>2º Trim 2014</c:v>
                </c:pt>
                <c:pt idx="10">
                  <c:v>3º Trim 2014</c:v>
                </c:pt>
                <c:pt idx="11">
                  <c:v>4º Trim 2014</c:v>
                </c:pt>
                <c:pt idx="12">
                  <c:v>1º Trim 2015</c:v>
                </c:pt>
                <c:pt idx="13">
                  <c:v>2º Trim 2015</c:v>
                </c:pt>
                <c:pt idx="14">
                  <c:v>3º Trim 2015</c:v>
                </c:pt>
                <c:pt idx="15">
                  <c:v>4º Trim 2015</c:v>
                </c:pt>
                <c:pt idx="16">
                  <c:v>1º Trim 2016</c:v>
                </c:pt>
                <c:pt idx="17">
                  <c:v>2º Trim 2016</c:v>
                </c:pt>
                <c:pt idx="18">
                  <c:v>3º Trim 2016</c:v>
                </c:pt>
                <c:pt idx="19">
                  <c:v>4º Trim 2016</c:v>
                </c:pt>
                <c:pt idx="20">
                  <c:v>1º Trim 2017</c:v>
                </c:pt>
                <c:pt idx="21">
                  <c:v>2º Trim 2017</c:v>
                </c:pt>
                <c:pt idx="22">
                  <c:v>3º Trim 2017</c:v>
                </c:pt>
                <c:pt idx="23">
                  <c:v>4º Trim 2017</c:v>
                </c:pt>
                <c:pt idx="24">
                  <c:v>1º Trim 2018</c:v>
                </c:pt>
                <c:pt idx="25">
                  <c:v>2º Trim 2018</c:v>
                </c:pt>
                <c:pt idx="26">
                  <c:v>3º Trim 2018</c:v>
                </c:pt>
                <c:pt idx="27">
                  <c:v>4º Trim 2018</c:v>
                </c:pt>
                <c:pt idx="28">
                  <c:v>1º Trim 2019</c:v>
                </c:pt>
              </c:strCache>
            </c:strRef>
          </c:cat>
          <c:val>
            <c:numRef>
              <c:f>aux_g3.5!$F$6:$F$34</c:f>
              <c:numCache>
                <c:formatCode>0.00%</c:formatCode>
                <c:ptCount val="29"/>
                <c:pt idx="0">
                  <c:v>0.22363897565639429</c:v>
                </c:pt>
                <c:pt idx="1">
                  <c:v>0.21194646074959173</c:v>
                </c:pt>
                <c:pt idx="2">
                  <c:v>0.20638714444160217</c:v>
                </c:pt>
                <c:pt idx="3">
                  <c:v>0.21054460107057463</c:v>
                </c:pt>
                <c:pt idx="4">
                  <c:v>0.2251389728314443</c:v>
                </c:pt>
                <c:pt idx="5">
                  <c:v>0.21417298773114984</c:v>
                </c:pt>
                <c:pt idx="6">
                  <c:v>0.20844242687704204</c:v>
                </c:pt>
                <c:pt idx="7">
                  <c:v>0.20765535337495286</c:v>
                </c:pt>
                <c:pt idx="8">
                  <c:v>0.21956082246401004</c:v>
                </c:pt>
                <c:pt idx="9">
                  <c:v>0.21040505324643333</c:v>
                </c:pt>
                <c:pt idx="10">
                  <c:v>0.20880100957417477</c:v>
                </c:pt>
                <c:pt idx="11">
                  <c:v>0.2081919647102568</c:v>
                </c:pt>
                <c:pt idx="12">
                  <c:v>0.22544975576281534</c:v>
                </c:pt>
                <c:pt idx="13">
                  <c:v>0.22132213916835514</c:v>
                </c:pt>
                <c:pt idx="14">
                  <c:v>0.22187773806475308</c:v>
                </c:pt>
                <c:pt idx="15">
                  <c:v>0.22632878298026854</c:v>
                </c:pt>
                <c:pt idx="16">
                  <c:v>0.24286071813345256</c:v>
                </c:pt>
                <c:pt idx="17">
                  <c:v>0.23669402284203842</c:v>
                </c:pt>
                <c:pt idx="18">
                  <c:v>0.24144522623387571</c:v>
                </c:pt>
                <c:pt idx="19">
                  <c:v>0.24309620149642136</c:v>
                </c:pt>
                <c:pt idx="20">
                  <c:v>0.26291167388316539</c:v>
                </c:pt>
                <c:pt idx="21">
                  <c:v>0.2500365833625407</c:v>
                </c:pt>
                <c:pt idx="22">
                  <c:v>0.24286391025157494</c:v>
                </c:pt>
                <c:pt idx="23">
                  <c:v>0.24382731631935975</c:v>
                </c:pt>
                <c:pt idx="24">
                  <c:v>0.26052983846675515</c:v>
                </c:pt>
                <c:pt idx="25">
                  <c:v>0.24911433085919446</c:v>
                </c:pt>
                <c:pt idx="26">
                  <c:v>0.23961255059356651</c:v>
                </c:pt>
                <c:pt idx="27">
                  <c:v>0.24338713791744435</c:v>
                </c:pt>
                <c:pt idx="28">
                  <c:v>0.25682282773401555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1-4B05-9F48-92D6ADC2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</c:lineChart>
      <c:catAx>
        <c:axId val="3454651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95000"/>
                </a:sysClr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5000"/>
                <a:lumOff val="85000"/>
              </a:sysClr>
            </a:solidFill>
            <a:round/>
          </a:ln>
          <a:effectLst/>
        </c:spPr>
        <c:txPr>
          <a:bodyPr rot="-5400000" vert="horz"/>
          <a:lstStyle/>
          <a:p>
            <a:pPr>
              <a:defRPr sz="1000"/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pt-BR"/>
          </a:p>
        </c:txPr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Número de pessoas de 18 a 29 anos ocupadas em atividades de agricultura, pecuária, produção florestal, pesca e aquicultura – Brasil (2012-2020)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aux_g3.6!$AI$41:$AQ$41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aux_g3.6!$AI$43:$AQ$43</c:f>
              <c:numCache>
                <c:formatCode>#,##0</c:formatCode>
                <c:ptCount val="9"/>
                <c:pt idx="0">
                  <c:v>2373829.3017614395</c:v>
                </c:pt>
                <c:pt idx="1">
                  <c:v>2331273.9685021392</c:v>
                </c:pt>
                <c:pt idx="2">
                  <c:v>2156804.8413442899</c:v>
                </c:pt>
                <c:pt idx="3">
                  <c:v>2056084.4081040202</c:v>
                </c:pt>
                <c:pt idx="4">
                  <c:v>2040001.8844522692</c:v>
                </c:pt>
                <c:pt idx="5">
                  <c:v>1963636.0431804499</c:v>
                </c:pt>
                <c:pt idx="6">
                  <c:v>1930296.5328474795</c:v>
                </c:pt>
                <c:pt idx="7">
                  <c:v>1893838.0451903602</c:v>
                </c:pt>
                <c:pt idx="8">
                  <c:v>1704470.5044577697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6A-4390-A509-BE80E8B5DA3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94464"/>
        <c:axId val="221463312"/>
      </c:lineChart>
      <c:catAx>
        <c:axId val="235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1463312"/>
        <c:crosses val="autoZero"/>
        <c:auto val="1"/>
        <c:lblAlgn val="ctr"/>
        <c:lblOffset val="100"/>
        <c:noMultiLvlLbl val="0"/>
      </c:catAx>
      <c:valAx>
        <c:axId val="221463312"/>
        <c:scaling>
          <c:orientation val="minMax"/>
          <c:min val="15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2359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Número de pessoas de 18 a 29 anos ocupadas em atividades de agricultura, pecuária, produção florestal, pesca e aquicultura – Brasil e Grandes Regiões (2012 e 2020)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aux_g3.7!$D$5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aux_g3.7!$C$6:$C$10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aux_g3.7!$D$6:$D$10</c:f>
              <c:numCache>
                <c:formatCode>#,##0</c:formatCode>
                <c:ptCount val="5"/>
                <c:pt idx="0">
                  <c:v>342333.19030472997</c:v>
                </c:pt>
                <c:pt idx="1">
                  <c:v>995423.22689942014</c:v>
                </c:pt>
                <c:pt idx="2">
                  <c:v>569891.66866899002</c:v>
                </c:pt>
                <c:pt idx="3">
                  <c:v>313783.95143255009</c:v>
                </c:pt>
                <c:pt idx="4">
                  <c:v>152397.26445574997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503-BAF1-8CB12E7C91C7}"/>
            </c:ext>
          </c:extLst>
        </c:ser>
        <c:ser>
          <c:idx val="1"/>
          <c:order val="1"/>
          <c:tx>
            <c:strRef>
              <c:f>aux_g3.7!$E$5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aux_g3.7!$C$6:$C$10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aux_g3.7!$E$6:$E$10</c:f>
              <c:numCache>
                <c:formatCode>#,##0</c:formatCode>
                <c:ptCount val="5"/>
                <c:pt idx="0">
                  <c:v>301528.90265158011</c:v>
                </c:pt>
                <c:pt idx="1">
                  <c:v>521108.24874421</c:v>
                </c:pt>
                <c:pt idx="2">
                  <c:v>443444.88954683987</c:v>
                </c:pt>
                <c:pt idx="3">
                  <c:v>305639.3202424699</c:v>
                </c:pt>
                <c:pt idx="4">
                  <c:v>132749.14327266999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6-4503-BAF1-8CB12E7C91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227745344"/>
        <c:axId val="54705856"/>
      </c:barChart>
      <c:catAx>
        <c:axId val="2277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705856"/>
        <c:crosses val="autoZero"/>
        <c:auto val="1"/>
        <c:lblAlgn val="ctr"/>
        <c:lblOffset val="100"/>
        <c:noMultiLvlLbl val="0"/>
      </c:catAx>
      <c:valAx>
        <c:axId val="54705856"/>
        <c:scaling>
          <c:orientation val="minMax"/>
          <c:max val="12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22774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Número de pessoas de 18 a 29 anos ocupadas em atividades de agricultura, pecuária, produção florestal, pesca e aquicultura – Unidades Federativas (2020)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aux_g3.8!$C$5:$C$31</c:f>
              <c:strCache>
                <c:ptCount val="27"/>
                <c:pt idx="0">
                  <c:v>Minas Gerais</c:v>
                </c:pt>
                <c:pt idx="1">
                  <c:v>Bahia</c:v>
                </c:pt>
                <c:pt idx="2">
                  <c:v>Pará</c:v>
                </c:pt>
                <c:pt idx="3">
                  <c:v>Paraná</c:v>
                </c:pt>
                <c:pt idx="4">
                  <c:v>São Paulo</c:v>
                </c:pt>
                <c:pt idx="5">
                  <c:v>Rio Grande do Sul</c:v>
                </c:pt>
                <c:pt idx="6">
                  <c:v>Amazonas</c:v>
                </c:pt>
                <c:pt idx="7">
                  <c:v>Santa Catarina</c:v>
                </c:pt>
                <c:pt idx="8">
                  <c:v>Maranhão</c:v>
                </c:pt>
                <c:pt idx="9">
                  <c:v>Ceará</c:v>
                </c:pt>
                <c:pt idx="10">
                  <c:v>Espírito Santo</c:v>
                </c:pt>
                <c:pt idx="11">
                  <c:v>Pernambuco</c:v>
                </c:pt>
                <c:pt idx="12">
                  <c:v>Goiás</c:v>
                </c:pt>
                <c:pt idx="13">
                  <c:v>Mato Grosso</c:v>
                </c:pt>
                <c:pt idx="14">
                  <c:v>Mato Grosso do Sul</c:v>
                </c:pt>
                <c:pt idx="15">
                  <c:v>Rondônia</c:v>
                </c:pt>
                <c:pt idx="16">
                  <c:v>Piauí</c:v>
                </c:pt>
                <c:pt idx="17">
                  <c:v>Paraíba</c:v>
                </c:pt>
                <c:pt idx="18">
                  <c:v>Sergipe</c:v>
                </c:pt>
                <c:pt idx="19">
                  <c:v>Rio Grande do Norte</c:v>
                </c:pt>
                <c:pt idx="20">
                  <c:v>Alagoas</c:v>
                </c:pt>
                <c:pt idx="21">
                  <c:v>Tocantins</c:v>
                </c:pt>
                <c:pt idx="22">
                  <c:v>Rio de Janeiro</c:v>
                </c:pt>
                <c:pt idx="23">
                  <c:v>Amapá</c:v>
                </c:pt>
                <c:pt idx="24">
                  <c:v>Acre</c:v>
                </c:pt>
                <c:pt idx="25">
                  <c:v>Distrito Federal</c:v>
                </c:pt>
                <c:pt idx="26">
                  <c:v>Roraima</c:v>
                </c:pt>
              </c:strCache>
            </c:strRef>
          </c:cat>
          <c:val>
            <c:numRef>
              <c:f>aux_g3.8!$D$5:$D$31</c:f>
              <c:numCache>
                <c:formatCode>#,##0.00</c:formatCode>
                <c:ptCount val="27"/>
                <c:pt idx="0">
                  <c:v>243087.57655538979</c:v>
                </c:pt>
                <c:pt idx="1">
                  <c:v>178524.49824986004</c:v>
                </c:pt>
                <c:pt idx="2">
                  <c:v>136237.55068269002</c:v>
                </c:pt>
                <c:pt idx="3">
                  <c:v>129491.02767476991</c:v>
                </c:pt>
                <c:pt idx="4">
                  <c:v>124098.64580070003</c:v>
                </c:pt>
                <c:pt idx="5">
                  <c:v>98453.292591749982</c:v>
                </c:pt>
                <c:pt idx="6">
                  <c:v>95995.594164240087</c:v>
                </c:pt>
                <c:pt idx="7">
                  <c:v>77694.999975950006</c:v>
                </c:pt>
                <c:pt idx="8">
                  <c:v>76113.786684579973</c:v>
                </c:pt>
                <c:pt idx="9">
                  <c:v>74601.927559260032</c:v>
                </c:pt>
                <c:pt idx="10">
                  <c:v>61356.49768189001</c:v>
                </c:pt>
                <c:pt idx="11">
                  <c:v>60376.540535370026</c:v>
                </c:pt>
                <c:pt idx="12">
                  <c:v>45699.198874359994</c:v>
                </c:pt>
                <c:pt idx="13">
                  <c:v>43440.111392629988</c:v>
                </c:pt>
                <c:pt idx="14">
                  <c:v>36723.114379800012</c:v>
                </c:pt>
                <c:pt idx="15">
                  <c:v>29709.482407369997</c:v>
                </c:pt>
                <c:pt idx="16">
                  <c:v>29139.468265579992</c:v>
                </c:pt>
                <c:pt idx="17">
                  <c:v>28240.373585729998</c:v>
                </c:pt>
                <c:pt idx="18">
                  <c:v>27210.4688441</c:v>
                </c:pt>
                <c:pt idx="19">
                  <c:v>24709.825809860002</c:v>
                </c:pt>
                <c:pt idx="20">
                  <c:v>22191.359209869996</c:v>
                </c:pt>
                <c:pt idx="21">
                  <c:v>15715.240591599993</c:v>
                </c:pt>
                <c:pt idx="22">
                  <c:v>14902.169508860001</c:v>
                </c:pt>
                <c:pt idx="23">
                  <c:v>12206.62584701</c:v>
                </c:pt>
                <c:pt idx="24">
                  <c:v>7571.9283405200022</c:v>
                </c:pt>
                <c:pt idx="25">
                  <c:v>6886.7186258800002</c:v>
                </c:pt>
                <c:pt idx="26">
                  <c:v>4092.4806181499994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0-431F-AA84-5C38B0455F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1648096"/>
        <c:axId val="52547264"/>
      </c:barChart>
      <c:catAx>
        <c:axId val="21648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547264"/>
        <c:crosses val="autoZero"/>
        <c:auto val="1"/>
        <c:lblAlgn val="ctr"/>
        <c:lblOffset val="100"/>
        <c:noMultiLvlLbl val="0"/>
      </c:catAx>
      <c:valAx>
        <c:axId val="52547264"/>
        <c:scaling>
          <c:orientation val="minMax"/>
          <c:max val="2700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crossAx val="2164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pt-BR" b="1"/>
              <a:t> Distribuição de jovens ocupados, por posição na ocupação (%) (2013-2019)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'aux.g3.9'!$C$6</c:f>
              <c:strCache>
                <c:ptCount val="1"/>
                <c:pt idx="0">
                  <c:v>Empreendedores formais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'aux.g3.9'!$D$5:$I$5</c15:sqref>
                  </c15:fullRef>
                </c:ext>
              </c:extLst>
              <c:f>'aux.g3.9'!$D$5:$G$5</c:f>
              <c:strCache>
                <c:ptCount val="4"/>
                <c:pt idx="0">
                  <c:v>1º tri. 2013</c:v>
                </c:pt>
                <c:pt idx="1">
                  <c:v>1ºtri. 2015</c:v>
                </c:pt>
                <c:pt idx="2">
                  <c:v>1º tri. 2017</c:v>
                </c:pt>
                <c:pt idx="3">
                  <c:v>1º tri.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'aux.g3.9'!$D$6:$I$6</c15:sqref>
                  </c15:fullRef>
                </c:ext>
              </c:extLst>
              <c:f>'aux.g3.9'!$D$6:$G$6</c:f>
              <c:numCache>
                <c:formatCode>General</c:formatCode>
                <c:ptCount val="4"/>
                <c:pt idx="0">
                  <c:v>2.6</c:v>
                </c:pt>
                <c:pt idx="1">
                  <c:v>3.2</c:v>
                </c:pt>
                <c:pt idx="2">
                  <c:v>4.3</c:v>
                </c:pt>
                <c:pt idx="3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4-412E-8AEB-DF5B00EA57C7}"/>
            </c:ext>
          </c:extLst>
        </c:ser>
        <c:ser>
          <c:idx val="3"/>
          <c:order val="3"/>
          <c:tx>
            <c:strRef>
              <c:f>'aux.g3.9'!$C$9</c:f>
              <c:strCache>
                <c:ptCount val="1"/>
                <c:pt idx="0">
                  <c:v>Empreendedores informais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'aux.g3.9'!$D$5:$I$5</c15:sqref>
                  </c15:fullRef>
                </c:ext>
              </c:extLst>
              <c:f>'aux.g3.9'!$D$5:$G$5</c:f>
              <c:strCache>
                <c:ptCount val="4"/>
                <c:pt idx="0">
                  <c:v>1º tri. 2013</c:v>
                </c:pt>
                <c:pt idx="1">
                  <c:v>1ºtri. 2015</c:v>
                </c:pt>
                <c:pt idx="2">
                  <c:v>1º tri. 2017</c:v>
                </c:pt>
                <c:pt idx="3">
                  <c:v>1º tri.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'aux.g3.9'!$D$9:$I$9</c15:sqref>
                  </c15:fullRef>
                </c:ext>
              </c:extLst>
              <c:f>'aux.g3.9'!$D$9:$G$9</c:f>
              <c:numCache>
                <c:formatCode>General</c:formatCode>
                <c:ptCount val="4"/>
                <c:pt idx="0">
                  <c:v>11</c:v>
                </c:pt>
                <c:pt idx="1">
                  <c:v>11.5</c:v>
                </c:pt>
                <c:pt idx="2">
                  <c:v>12.8</c:v>
                </c:pt>
                <c:pt idx="3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4-412E-8AEB-DF5B00EA57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5465104"/>
        <c:axId val="34546052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'aux.g3.9'!$C$7</c15:sqref>
                        </c15:formulaRef>
                      </c:ext>
                    </c:extLst>
                    <c:strCache>
                      <c:ptCount val="1"/>
                      <c:pt idx="0">
                        <c:v>Conta própria contribuinte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'aux.g3.9'!$D$5:$I$5</c15:sqref>
                        </c15:fullRef>
                        <c15:formulaRef>
                          <c15:sqref>'aux.g3.9'!$D$5:$G$5</c15:sqref>
                        </c15:formulaRef>
                      </c:ext>
                    </c:extLst>
                    <c:strCache>
                      <c:ptCount val="4"/>
                      <c:pt idx="0">
                        <c:v>1º tri. 2013</c:v>
                      </c:pt>
                      <c:pt idx="1">
                        <c:v>1ºtri. 2015</c:v>
                      </c:pt>
                      <c:pt idx="2">
                        <c:v>1º tri. 2017</c:v>
                      </c:pt>
                      <c:pt idx="3">
                        <c:v>1º tri. 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'aux.g3.9'!$D$7:$I$7</c15:sqref>
                        </c15:fullRef>
                        <c15:formulaRef>
                          <c15:sqref>'aux.g3.9'!$D$7:$G$7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1.7</c:v>
                      </c:pt>
                      <c:pt idx="1">
                        <c:v>2.2000000000000002</c:v>
                      </c:pt>
                      <c:pt idx="2">
                        <c:v>3.2</c:v>
                      </c:pt>
                      <c:pt idx="3">
                        <c:v>3.4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4A4-412E-8AEB-DF5B00EA57C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'aux.g3.9'!$C$8</c15:sqref>
                        </c15:formulaRef>
                      </c:ext>
                    </c:extLst>
                    <c:strCache>
                      <c:ptCount val="1"/>
                      <c:pt idx="0">
                        <c:v>Empregador contribuinte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'aux.g3.9'!$D$5:$I$5</c15:sqref>
                        </c15:fullRef>
                        <c15:formulaRef>
                          <c15:sqref>'aux.g3.9'!$D$5:$G$5</c15:sqref>
                        </c15:formulaRef>
                      </c:ext>
                    </c:extLst>
                    <c:strCache>
                      <c:ptCount val="4"/>
                      <c:pt idx="0">
                        <c:v>1º tri. 2013</c:v>
                      </c:pt>
                      <c:pt idx="1">
                        <c:v>1ºtri. 2015</c:v>
                      </c:pt>
                      <c:pt idx="2">
                        <c:v>1º tri. 2017</c:v>
                      </c:pt>
                      <c:pt idx="3">
                        <c:v>1º tri.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'aux.g3.9'!$D$8:$I$8</c15:sqref>
                        </c15:fullRef>
                        <c15:formulaRef>
                          <c15:sqref>'aux.g3.9'!$D$8:$G$8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0.9</c:v>
                      </c:pt>
                      <c:pt idx="1">
                        <c:v>0.9</c:v>
                      </c:pt>
                      <c:pt idx="2">
                        <c:v>1.1000000000000001</c:v>
                      </c:pt>
                      <c:pt idx="3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A4-412E-8AEB-DF5B00EA57C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'aux.g3.9'!$C$10</c15:sqref>
                        </c15:formulaRef>
                      </c:ext>
                    </c:extLst>
                    <c:strCache>
                      <c:ptCount val="1"/>
                      <c:pt idx="0">
                        <c:v>Conta própria não contribuinte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'aux.g3.9'!$D$5:$I$5</c15:sqref>
                        </c15:fullRef>
                        <c15:formulaRef>
                          <c15:sqref>'aux.g3.9'!$D$5:$G$5</c15:sqref>
                        </c15:formulaRef>
                      </c:ext>
                    </c:extLst>
                    <c:strCache>
                      <c:ptCount val="4"/>
                      <c:pt idx="0">
                        <c:v>1º tri. 2013</c:v>
                      </c:pt>
                      <c:pt idx="1">
                        <c:v>1ºtri. 2015</c:v>
                      </c:pt>
                      <c:pt idx="2">
                        <c:v>1º tri. 2017</c:v>
                      </c:pt>
                      <c:pt idx="3">
                        <c:v>1º tri.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'aux.g3.9'!$D$10:$I$10</c15:sqref>
                        </c15:fullRef>
                        <c15:formulaRef>
                          <c15:sqref>'aux.g3.9'!$D$10:$G$10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10.6</c:v>
                      </c:pt>
                      <c:pt idx="1">
                        <c:v>11.1</c:v>
                      </c:pt>
                      <c:pt idx="2">
                        <c:v>12.4</c:v>
                      </c:pt>
                      <c:pt idx="3">
                        <c:v>13.2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A4-412E-8AEB-DF5B00EA57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'aux.g3.9'!$C$11</c15:sqref>
                        </c15:formulaRef>
                      </c:ext>
                    </c:extLst>
                    <c:strCache>
                      <c:ptCount val="1"/>
                      <c:pt idx="0">
                        <c:v>Empregador não contribuinte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'aux.g3.9'!$D$5:$I$5</c15:sqref>
                        </c15:fullRef>
                        <c15:formulaRef>
                          <c15:sqref>'aux.g3.9'!$D$5:$G$5</c15:sqref>
                        </c15:formulaRef>
                      </c:ext>
                    </c:extLst>
                    <c:strCache>
                      <c:ptCount val="4"/>
                      <c:pt idx="0">
                        <c:v>1º tri. 2013</c:v>
                      </c:pt>
                      <c:pt idx="1">
                        <c:v>1ºtri. 2015</c:v>
                      </c:pt>
                      <c:pt idx="2">
                        <c:v>1º tri. 2017</c:v>
                      </c:pt>
                      <c:pt idx="3">
                        <c:v>1º tri.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'aux.g3.9'!$D$11:$I$11</c15:sqref>
                        </c15:fullRef>
                        <c15:formulaRef>
                          <c15:sqref>'aux.g3.9'!$D$11:$G$11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</c:v>
                      </c:pt>
                      <c:pt idx="1">
                        <c:v>0.4</c:v>
                      </c:pt>
                      <c:pt idx="2">
                        <c:v>0.4</c:v>
                      </c:pt>
                      <c:pt idx="3">
                        <c:v>0.5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4A4-412E-8AEB-DF5B00EA57C7}"/>
                  </c:ext>
                </c:extLst>
              </c15:ser>
            </c15:filteredLineSeries>
          </c:ext>
        </c:extLst>
      </c:lineChart>
      <c:catAx>
        <c:axId val="3454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345460528"/>
        <c:crosses val="autoZero"/>
        <c:auto val="1"/>
        <c:lblAlgn val="ctr"/>
        <c:lblOffset val="100"/>
        <c:noMultiLvlLbl val="0"/>
      </c:catAx>
      <c:valAx>
        <c:axId val="345460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54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D9C7B4-9ED4-45C4-8FE9-3BE19FAD5236}">
  <sheetPr/>
  <sheetViews>
    <sheetView zoomScale="7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6DA0E6F-15E1-47E5-852F-0EFA0EC43A8F}">
  <sheetPr/>
  <sheetViews>
    <sheetView zoomScale="7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068ACBF-EBE7-4310-95FE-4052C6497F89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098D9E-4807-4606-A368-3559421DA97E}">
  <sheetPr/>
  <sheetViews>
    <sheetView zoomScale="6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DDBB1A-40C8-43B2-8BCC-C0BFB54B667D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84F5C6F-A4F0-487B-A58C-65DE6F137F7F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5DCABE-ACF5-4C99-83D4-CE343C104FB5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737199-BFD2-45BD-815B-C3C43C9EF11E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ABBE5AC-19E0-4437-BB5D-795EC0002F87}">
  <sheetPr/>
  <sheetViews>
    <sheetView zoomScale="6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8983986</xdr:colOff>
      <xdr:row>0</xdr:row>
      <xdr:rowOff>15240</xdr:rowOff>
    </xdr:from>
    <xdr:to>
      <xdr:col>8</xdr:col>
      <xdr:colOff>446336</xdr:colOff>
      <xdr:row>3</xdr:row>
      <xdr:rowOff>121920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C76DC5-0619-45B3-BA0E-F775A55EA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2276779" y="-2027873"/>
          <a:ext cx="701040" cy="4787265"/>
        </a:xfrm>
        <a:prstGeom prst="rect">
          <a:avLst/>
        </a:prstGeom>
      </xdr:spPr>
    </xdr:pic>
    <xdr:clientData/>
  </xdr:twoCellAnchor>
  <xdr:twoCellAnchor editAs="oneCell">
    <xdr:from>
      <xdr:col>10</xdr:col>
      <xdr:colOff>182772</xdr:colOff>
      <xdr:row>0</xdr:row>
      <xdr:rowOff>30032</xdr:rowOff>
    </xdr:from>
    <xdr:to>
      <xdr:col>16</xdr:col>
      <xdr:colOff>196331</xdr:colOff>
      <xdr:row>3</xdr:row>
      <xdr:rowOff>136712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BB14C3C-5A2B-4930-A7A8-181B11A70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775947" y="-2007702"/>
          <a:ext cx="711798" cy="4787265"/>
        </a:xfrm>
        <a:prstGeom prst="rect">
          <a:avLst/>
        </a:prstGeom>
      </xdr:spPr>
    </xdr:pic>
    <xdr:clientData/>
  </xdr:twoCellAnchor>
  <xdr:twoCellAnchor editAs="oneCell">
    <xdr:from>
      <xdr:col>5</xdr:col>
      <xdr:colOff>182768</xdr:colOff>
      <xdr:row>1</xdr:row>
      <xdr:rowOff>201258</xdr:rowOff>
    </xdr:from>
    <xdr:to>
      <xdr:col>7</xdr:col>
      <xdr:colOff>595641</xdr:colOff>
      <xdr:row>3</xdr:row>
      <xdr:rowOff>132678</xdr:rowOff>
    </xdr:to>
    <xdr:pic>
      <xdr:nvPicPr>
        <xdr:cNvPr id="5" name="Gráfico 4">
          <a:extLst>
            <a:ext uri="{FF2B5EF4-FFF2-40B4-BE49-F238E27FC236}">
              <a16:creationId xmlns:a16="http://schemas.microsoft.com/office/drawing/2014/main" id="{E763327C-CACA-47DA-975A-2DE930D59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712621" y="402964"/>
          <a:ext cx="2004108" cy="334832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1</xdr:row>
      <xdr:rowOff>0</xdr:rowOff>
    </xdr:from>
    <xdr:to>
      <xdr:col>4</xdr:col>
      <xdr:colOff>157256</xdr:colOff>
      <xdr:row>4</xdr:row>
      <xdr:rowOff>106636</xdr:rowOff>
    </xdr:to>
    <xdr:pic>
      <xdr:nvPicPr>
        <xdr:cNvPr id="6" name="Imagem 5" descr="Uma imagem contendo Texto&#10;&#10;Descrição gerada automaticamente">
          <a:extLst>
            <a:ext uri="{FF2B5EF4-FFF2-40B4-BE49-F238E27FC236}">
              <a16:creationId xmlns:a16="http://schemas.microsoft.com/office/drawing/2014/main" id="{8D08AA69-6364-474D-9288-76C3F9594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98120"/>
          <a:ext cx="1929130" cy="7009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1068593</xdr:colOff>
      <xdr:row>12</xdr:row>
      <xdr:rowOff>97633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692E0A1-59E3-40AE-8EA7-701A0A3577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0" y="198120"/>
          <a:ext cx="1097280" cy="2596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110C96-B2BC-226E-5408-7975939CC3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0</xdr:rowOff>
    </xdr:from>
    <xdr:to>
      <xdr:col>2</xdr:col>
      <xdr:colOff>967740</xdr:colOff>
      <xdr:row>1</xdr:row>
      <xdr:rowOff>258224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BE5C16-96D5-4E39-8DCD-3F3549E41B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16808" y="-354758"/>
          <a:ext cx="44872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185318-FFA9-19C9-9F4E-8C91272BD3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6FC8F6-45B8-E7DD-98E9-9F0690D14F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41547C-1469-C152-701A-D4F24CF75B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7DCEC2-FA6E-0E40-D165-B5A4256FC2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2</xdr:col>
      <xdr:colOff>1177290</xdr:colOff>
      <xdr:row>1</xdr:row>
      <xdr:rowOff>258224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AA7CE5C-7D57-4024-8B3B-DF90B65339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54908" y="-354758"/>
          <a:ext cx="44872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0</xdr:rowOff>
    </xdr:from>
    <xdr:to>
      <xdr:col>2</xdr:col>
      <xdr:colOff>920115</xdr:colOff>
      <xdr:row>1</xdr:row>
      <xdr:rowOff>258224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4B3CAD-D204-4C0C-97E7-52C8A0453A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69183" y="-354758"/>
          <a:ext cx="44872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38102</xdr:colOff>
      <xdr:row>0</xdr:row>
      <xdr:rowOff>1</xdr:rowOff>
    </xdr:from>
    <xdr:to>
      <xdr:col>2</xdr:col>
      <xdr:colOff>1186817</xdr:colOff>
      <xdr:row>1</xdr:row>
      <xdr:rowOff>258225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59AAD3-E784-46CD-A4B1-EBDDCD4347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64423" y="-349995"/>
          <a:ext cx="448724" cy="11487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0</xdr:rowOff>
    </xdr:from>
    <xdr:to>
      <xdr:col>2</xdr:col>
      <xdr:colOff>1834515</xdr:colOff>
      <xdr:row>2</xdr:row>
      <xdr:rowOff>1049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AA96E3C-DC17-4F3B-B2F1-5A90ED1D82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2212133" y="-354758"/>
          <a:ext cx="44872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5189226</xdr:colOff>
      <xdr:row>0</xdr:row>
      <xdr:rowOff>2</xdr:rowOff>
    </xdr:from>
    <xdr:to>
      <xdr:col>2</xdr:col>
      <xdr:colOff>9721221</xdr:colOff>
      <xdr:row>3</xdr:row>
      <xdr:rowOff>152402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DD8619F-5A26-42ED-A55B-FFE30D6FE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598224" y="-1892616"/>
          <a:ext cx="746760" cy="4531995"/>
        </a:xfrm>
        <a:prstGeom prst="rect">
          <a:avLst/>
        </a:prstGeom>
      </xdr:spPr>
    </xdr:pic>
    <xdr:clientData/>
  </xdr:twoCellAnchor>
  <xdr:twoCellAnchor editAs="oneCell">
    <xdr:from>
      <xdr:col>2</xdr:col>
      <xdr:colOff>312422</xdr:colOff>
      <xdr:row>0</xdr:row>
      <xdr:rowOff>2</xdr:rowOff>
    </xdr:from>
    <xdr:to>
      <xdr:col>2</xdr:col>
      <xdr:colOff>5206367</xdr:colOff>
      <xdr:row>3</xdr:row>
      <xdr:rowOff>152402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D0C153A-7315-4940-8D5E-59AD24E17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902395" y="-2073591"/>
          <a:ext cx="746760" cy="48939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1087755</xdr:colOff>
      <xdr:row>14</xdr:row>
      <xdr:rowOff>82393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81726F5-C9AC-4EB6-95CC-9963D7047F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0" y="198120"/>
          <a:ext cx="1097280" cy="25284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9715502</xdr:colOff>
      <xdr:row>0</xdr:row>
      <xdr:rowOff>0</xdr:rowOff>
    </xdr:from>
    <xdr:to>
      <xdr:col>2</xdr:col>
      <xdr:colOff>13866497</xdr:colOff>
      <xdr:row>3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B2FB05B-1C89-4056-93D9-FD409E144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124500" y="-1892618"/>
          <a:ext cx="746760" cy="453199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0</xdr:rowOff>
    </xdr:from>
    <xdr:to>
      <xdr:col>2</xdr:col>
      <xdr:colOff>1348740</xdr:colOff>
      <xdr:row>1</xdr:row>
      <xdr:rowOff>258224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FBB81A6-BF53-4F4B-ABF0-97D3AE8DE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726358" y="-354758"/>
          <a:ext cx="44872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38102</xdr:colOff>
      <xdr:row>0</xdr:row>
      <xdr:rowOff>1</xdr:rowOff>
    </xdr:from>
    <xdr:to>
      <xdr:col>3</xdr:col>
      <xdr:colOff>144782</xdr:colOff>
      <xdr:row>2</xdr:row>
      <xdr:rowOff>67725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9A449F-A59B-4236-B949-AFD2026F78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10143" y="-348090"/>
          <a:ext cx="448724" cy="11449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2</xdr:col>
      <xdr:colOff>910590</xdr:colOff>
      <xdr:row>2</xdr:row>
      <xdr:rowOff>44864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A63A25-028C-4FD3-837E-5CBE4A8278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52038" y="-347138"/>
          <a:ext cx="46396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2</xdr:col>
      <xdr:colOff>948690</xdr:colOff>
      <xdr:row>2</xdr:row>
      <xdr:rowOff>44864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49AAA43-FBCD-4647-95EC-3F78CAD316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90138" y="-347138"/>
          <a:ext cx="46396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5189226</xdr:colOff>
      <xdr:row>0</xdr:row>
      <xdr:rowOff>2</xdr:rowOff>
    </xdr:from>
    <xdr:to>
      <xdr:col>2</xdr:col>
      <xdr:colOff>9827901</xdr:colOff>
      <xdr:row>4</xdr:row>
      <xdr:rowOff>15242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9D90BC-62B5-4D02-B8AA-9B2CA000A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598224" y="-1892616"/>
          <a:ext cx="746760" cy="4531995"/>
        </a:xfrm>
        <a:prstGeom prst="rect">
          <a:avLst/>
        </a:prstGeom>
      </xdr:spPr>
    </xdr:pic>
    <xdr:clientData/>
  </xdr:twoCellAnchor>
  <xdr:twoCellAnchor editAs="oneCell">
    <xdr:from>
      <xdr:col>2</xdr:col>
      <xdr:colOff>312422</xdr:colOff>
      <xdr:row>0</xdr:row>
      <xdr:rowOff>2</xdr:rowOff>
    </xdr:from>
    <xdr:to>
      <xdr:col>2</xdr:col>
      <xdr:colOff>5328287</xdr:colOff>
      <xdr:row>4</xdr:row>
      <xdr:rowOff>15242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4D1016-132A-432C-AB3D-5BCDEB9E6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902395" y="-2073591"/>
          <a:ext cx="746760" cy="48939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1102995</xdr:colOff>
      <xdr:row>17</xdr:row>
      <xdr:rowOff>51913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2FE8F27-1971-4DCF-83D2-5BE97F546A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>
          <a:off x="0" y="198120"/>
          <a:ext cx="1112520" cy="2977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0</xdr:rowOff>
    </xdr:from>
    <xdr:ext cx="1158240" cy="483014"/>
    <xdr:pic>
      <xdr:nvPicPr>
        <xdr:cNvPr id="2" name="Imagem 1">
          <a:extLst>
            <a:ext uri="{FF2B5EF4-FFF2-40B4-BE49-F238E27FC236}">
              <a16:creationId xmlns:a16="http://schemas.microsoft.com/office/drawing/2014/main" id="{81E54748-4885-4712-8AD6-A865EED1D5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90138" y="-337613"/>
          <a:ext cx="48301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85730</xdr:colOff>
      <xdr:row>0</xdr:row>
      <xdr:rowOff>1</xdr:rowOff>
    </xdr:from>
    <xdr:ext cx="1155859" cy="483014"/>
    <xdr:pic>
      <xdr:nvPicPr>
        <xdr:cNvPr id="2" name="Imagem 1">
          <a:extLst>
            <a:ext uri="{FF2B5EF4-FFF2-40B4-BE49-F238E27FC236}">
              <a16:creationId xmlns:a16="http://schemas.microsoft.com/office/drawing/2014/main" id="{03CCE2A9-D0B7-433F-903D-4795E55255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41353" y="-336422"/>
          <a:ext cx="483014" cy="11558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571502</xdr:colOff>
      <xdr:row>0</xdr:row>
      <xdr:rowOff>1</xdr:rowOff>
    </xdr:from>
    <xdr:ext cx="1155859" cy="483014"/>
    <xdr:pic>
      <xdr:nvPicPr>
        <xdr:cNvPr id="2" name="Imagem 1">
          <a:extLst>
            <a:ext uri="{FF2B5EF4-FFF2-40B4-BE49-F238E27FC236}">
              <a16:creationId xmlns:a16="http://schemas.microsoft.com/office/drawing/2014/main" id="{14190594-E0C4-48F0-BFC4-372BF2F929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17525" y="-336422"/>
          <a:ext cx="483014" cy="11558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371478</xdr:colOff>
      <xdr:row>0</xdr:row>
      <xdr:rowOff>1</xdr:rowOff>
    </xdr:from>
    <xdr:ext cx="1155859" cy="483014"/>
    <xdr:pic>
      <xdr:nvPicPr>
        <xdr:cNvPr id="2" name="Imagem 1">
          <a:extLst>
            <a:ext uri="{FF2B5EF4-FFF2-40B4-BE49-F238E27FC236}">
              <a16:creationId xmlns:a16="http://schemas.microsoft.com/office/drawing/2014/main" id="{19878784-A0CA-4C19-8DAE-8B1AD4B963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927101" y="-336422"/>
          <a:ext cx="483014" cy="11558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266702</xdr:colOff>
      <xdr:row>0</xdr:row>
      <xdr:rowOff>19050</xdr:rowOff>
    </xdr:from>
    <xdr:ext cx="1158240" cy="420149"/>
    <xdr:pic>
      <xdr:nvPicPr>
        <xdr:cNvPr id="2" name="Imagem 1">
          <a:extLst>
            <a:ext uri="{FF2B5EF4-FFF2-40B4-BE49-F238E27FC236}">
              <a16:creationId xmlns:a16="http://schemas.microsoft.com/office/drawing/2014/main" id="{8CC72075-1592-4D3C-9F3C-025397BEDB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226297" y="-349995"/>
          <a:ext cx="420149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6885" cy="602273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8C9E7D-F5FB-B3A4-59DF-FE29CEDACB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6885" cy="602273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CA1BF5-D28B-79C8-783B-80BE4FC50A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2</xdr:col>
      <xdr:colOff>1209675</xdr:colOff>
      <xdr:row>2</xdr:row>
      <xdr:rowOff>1049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D60C45-BB80-4467-BAEC-9B44E65171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623488" y="-356663"/>
          <a:ext cx="448724" cy="1162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2</xdr:col>
      <xdr:colOff>958215</xdr:colOff>
      <xdr:row>2</xdr:row>
      <xdr:rowOff>102014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1BB92B-3D54-4AEF-9220-65E5F49E48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499663" y="-347138"/>
          <a:ext cx="46396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2</xdr:col>
      <xdr:colOff>1167765</xdr:colOff>
      <xdr:row>2</xdr:row>
      <xdr:rowOff>67724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6D828D-1776-403A-B019-584547B4A7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10" t="1" b="82925"/>
        <a:stretch/>
      </xdr:blipFill>
      <xdr:spPr bwMode="auto">
        <a:xfrm rot="5400000">
          <a:off x="1545383" y="-354758"/>
          <a:ext cx="448724" cy="1158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2948" cy="602776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650C18-6CA0-9AFA-D5D7-212C81DEB3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52000" cy="60166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EED8AB-8E8A-D090-4224-9345192A55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2">
  <a:themeElements>
    <a:clrScheme name="Personalizada 8">
      <a:dk1>
        <a:srgbClr val="383A46"/>
      </a:dk1>
      <a:lt1>
        <a:sysClr val="window" lastClr="FFFFFF"/>
      </a:lt1>
      <a:dk2>
        <a:srgbClr val="006633"/>
      </a:dk2>
      <a:lt2>
        <a:srgbClr val="32F48B"/>
      </a:lt2>
      <a:accent1>
        <a:srgbClr val="ADFFD6"/>
      </a:accent1>
      <a:accent2>
        <a:srgbClr val="0AFF84"/>
      </a:accent2>
      <a:accent3>
        <a:srgbClr val="006633"/>
      </a:accent3>
      <a:accent4>
        <a:srgbClr val="B0FFFE"/>
      </a:accent4>
      <a:accent5>
        <a:srgbClr val="2DEFEA"/>
      </a:accent5>
      <a:accent6>
        <a:srgbClr val="21C1BD"/>
      </a:accent6>
      <a:hlink>
        <a:srgbClr val="208482"/>
      </a:hlink>
      <a:folHlink>
        <a:srgbClr val="4D479D"/>
      </a:folHlink>
    </a:clrScheme>
    <a:fontScheme name="Enap">
      <a:majorFont>
        <a:latin typeface="Open Sans SemiBold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ersonalizada 5">
    <a:dk1>
      <a:srgbClr val="383A46"/>
    </a:dk1>
    <a:lt1>
      <a:sysClr val="window" lastClr="FFFFFF"/>
    </a:lt1>
    <a:dk2>
      <a:srgbClr val="006633"/>
    </a:dk2>
    <a:lt2>
      <a:srgbClr val="32F48B"/>
    </a:lt2>
    <a:accent1>
      <a:srgbClr val="32F48B"/>
    </a:accent1>
    <a:accent2>
      <a:srgbClr val="D2CD05"/>
    </a:accent2>
    <a:accent3>
      <a:srgbClr val="00C2CC"/>
    </a:accent3>
    <a:accent4>
      <a:srgbClr val="006633"/>
    </a:accent4>
    <a:accent5>
      <a:srgbClr val="383A46"/>
    </a:accent5>
    <a:accent6>
      <a:srgbClr val="696C81"/>
    </a:accent6>
    <a:hlink>
      <a:srgbClr val="18AEA7"/>
    </a:hlink>
    <a:folHlink>
      <a:srgbClr val="4D479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9ADB-A17E-4D3D-AA22-29B5770CEF88}">
  <dimension ref="A1:M49"/>
  <sheetViews>
    <sheetView tabSelected="1" zoomScale="85" zoomScaleNormal="85" workbookViewId="0"/>
  </sheetViews>
  <sheetFormatPr defaultColWidth="9.25" defaultRowHeight="15.75"/>
  <cols>
    <col min="1" max="1" width="13.125" style="217" customWidth="1"/>
    <col min="2" max="2" width="9.25" style="3"/>
    <col min="3" max="3" width="12.75" style="1" customWidth="1"/>
    <col min="4" max="16384" width="9.25" style="1"/>
  </cols>
  <sheetData>
    <row r="1" spans="1:12">
      <c r="A1" s="214"/>
    </row>
    <row r="2" spans="1:12">
      <c r="A2" s="215"/>
    </row>
    <row r="3" spans="1:12">
      <c r="A3" s="215"/>
    </row>
    <row r="4" spans="1:12">
      <c r="A4" s="215"/>
    </row>
    <row r="5" spans="1:12">
      <c r="A5" s="215"/>
    </row>
    <row r="6" spans="1:12">
      <c r="A6" s="215"/>
    </row>
    <row r="7" spans="1:12" ht="35.25">
      <c r="A7" s="215"/>
      <c r="C7" s="33" t="s">
        <v>101</v>
      </c>
    </row>
    <row r="8" spans="1:12">
      <c r="A8" s="215"/>
      <c r="C8" s="2" t="s">
        <v>171</v>
      </c>
      <c r="D8" s="2" t="s">
        <v>170</v>
      </c>
      <c r="E8" s="2"/>
      <c r="F8" s="2"/>
    </row>
    <row r="9" spans="1:12">
      <c r="A9" s="215"/>
      <c r="C9" s="2" t="s">
        <v>172</v>
      </c>
      <c r="D9" s="108" t="s">
        <v>169</v>
      </c>
      <c r="E9" s="108"/>
      <c r="F9" s="108"/>
      <c r="G9" s="2"/>
    </row>
    <row r="10" spans="1:12">
      <c r="A10" s="215"/>
      <c r="C10" s="109" t="s">
        <v>173</v>
      </c>
      <c r="D10" s="108" t="s">
        <v>168</v>
      </c>
      <c r="E10" s="108"/>
      <c r="F10" s="108"/>
      <c r="G10" s="2"/>
    </row>
    <row r="11" spans="1:12">
      <c r="A11" s="215"/>
      <c r="C11" s="109" t="s">
        <v>174</v>
      </c>
      <c r="D11" s="108" t="s">
        <v>167</v>
      </c>
      <c r="E11" s="108"/>
      <c r="F11" s="108"/>
      <c r="G11" s="2"/>
    </row>
    <row r="12" spans="1:12" ht="15.75" customHeight="1">
      <c r="A12" s="215"/>
      <c r="C12" s="109" t="s">
        <v>175</v>
      </c>
      <c r="D12" s="108" t="s">
        <v>166</v>
      </c>
      <c r="E12" s="110"/>
      <c r="F12" s="110"/>
      <c r="G12" s="4"/>
      <c r="H12" s="5"/>
      <c r="I12" s="5"/>
      <c r="J12" s="5"/>
      <c r="K12" s="5"/>
      <c r="L12" s="5"/>
    </row>
    <row r="13" spans="1:12" ht="15.75" customHeight="1">
      <c r="A13" s="215"/>
      <c r="C13" s="109" t="s">
        <v>176</v>
      </c>
      <c r="D13" s="108" t="s">
        <v>165</v>
      </c>
      <c r="E13" s="110"/>
      <c r="F13" s="110"/>
      <c r="G13" s="2"/>
    </row>
    <row r="14" spans="1:12" ht="15.75" customHeight="1">
      <c r="A14" s="215"/>
      <c r="C14" s="109" t="s">
        <v>177</v>
      </c>
      <c r="D14" s="108" t="s">
        <v>164</v>
      </c>
      <c r="E14" s="110"/>
      <c r="F14" s="108"/>
      <c r="G14" s="2"/>
    </row>
    <row r="15" spans="1:12" ht="15.75" customHeight="1">
      <c r="A15" s="215"/>
      <c r="C15" s="109" t="s">
        <v>178</v>
      </c>
      <c r="D15" s="108" t="s">
        <v>163</v>
      </c>
      <c r="E15" s="110"/>
      <c r="F15" s="110"/>
      <c r="G15" s="4"/>
      <c r="H15" s="5"/>
      <c r="I15" s="5"/>
    </row>
    <row r="16" spans="1:12" ht="16.5" customHeight="1">
      <c r="A16" s="215"/>
      <c r="C16" s="111" t="s">
        <v>179</v>
      </c>
      <c r="D16" s="108" t="s">
        <v>162</v>
      </c>
      <c r="E16" s="110"/>
      <c r="F16" s="110"/>
      <c r="G16" s="4"/>
      <c r="H16" s="5"/>
      <c r="I16" s="5"/>
    </row>
    <row r="17" spans="1:9" ht="16.5" customHeight="1">
      <c r="A17" s="215"/>
      <c r="C17" s="111" t="s">
        <v>188</v>
      </c>
      <c r="D17" s="108" t="s">
        <v>242</v>
      </c>
      <c r="E17" s="110"/>
      <c r="F17" s="110"/>
      <c r="G17" s="4"/>
      <c r="H17" s="5"/>
      <c r="I17" s="5"/>
    </row>
    <row r="18" spans="1:9" ht="16.5" customHeight="1">
      <c r="A18" s="215"/>
      <c r="C18" s="111" t="s">
        <v>245</v>
      </c>
      <c r="D18" s="108" t="s">
        <v>243</v>
      </c>
      <c r="E18" s="110"/>
      <c r="F18" s="110"/>
      <c r="G18" s="4"/>
      <c r="H18" s="5"/>
      <c r="I18" s="5"/>
    </row>
    <row r="19" spans="1:9" ht="16.5" customHeight="1">
      <c r="A19" s="215"/>
      <c r="C19" s="111" t="s">
        <v>246</v>
      </c>
      <c r="D19" s="108" t="s">
        <v>244</v>
      </c>
      <c r="E19" s="110"/>
      <c r="F19" s="110"/>
      <c r="G19" s="4"/>
      <c r="H19" s="5"/>
      <c r="I19" s="5"/>
    </row>
    <row r="20" spans="1:9">
      <c r="A20" s="215"/>
      <c r="C20" s="111" t="s">
        <v>247</v>
      </c>
      <c r="D20" s="108" t="s">
        <v>161</v>
      </c>
      <c r="E20" s="108"/>
      <c r="F20" s="108"/>
      <c r="G20" s="2"/>
    </row>
    <row r="21" spans="1:9">
      <c r="A21" s="215"/>
      <c r="C21" s="111" t="s">
        <v>180</v>
      </c>
      <c r="D21" s="108" t="s">
        <v>189</v>
      </c>
      <c r="E21" s="107"/>
      <c r="F21" s="108"/>
      <c r="G21" s="2"/>
    </row>
    <row r="22" spans="1:9">
      <c r="A22" s="215"/>
      <c r="C22" s="111" t="s">
        <v>181</v>
      </c>
      <c r="D22" s="107" t="s">
        <v>160</v>
      </c>
      <c r="E22" s="107"/>
      <c r="F22" s="108"/>
      <c r="G22" s="2"/>
    </row>
    <row r="23" spans="1:9">
      <c r="A23" s="215"/>
      <c r="C23" s="111" t="s">
        <v>182</v>
      </c>
      <c r="D23" s="107" t="s">
        <v>159</v>
      </c>
      <c r="E23" s="107"/>
      <c r="F23" s="108"/>
      <c r="G23" s="2"/>
    </row>
    <row r="24" spans="1:9">
      <c r="A24" s="215"/>
      <c r="C24" s="111" t="s">
        <v>183</v>
      </c>
      <c r="D24" s="107" t="s">
        <v>158</v>
      </c>
      <c r="E24" s="107"/>
      <c r="F24" s="108"/>
      <c r="G24" s="2"/>
    </row>
    <row r="25" spans="1:9">
      <c r="A25" s="215"/>
      <c r="C25" s="111" t="s">
        <v>184</v>
      </c>
      <c r="D25" s="107" t="s">
        <v>157</v>
      </c>
      <c r="E25" s="107"/>
      <c r="F25" s="108"/>
      <c r="G25" s="2"/>
    </row>
    <row r="26" spans="1:9">
      <c r="A26" s="215"/>
      <c r="C26" s="111" t="s">
        <v>185</v>
      </c>
      <c r="D26" s="107" t="s">
        <v>156</v>
      </c>
      <c r="E26" s="107"/>
      <c r="F26" s="107"/>
      <c r="G26" s="2"/>
    </row>
    <row r="27" spans="1:9">
      <c r="A27" s="215"/>
      <c r="C27" s="111" t="s">
        <v>186</v>
      </c>
      <c r="D27" s="107" t="s">
        <v>155</v>
      </c>
      <c r="E27" s="107"/>
      <c r="F27" s="107"/>
      <c r="G27" s="2"/>
    </row>
    <row r="28" spans="1:9">
      <c r="A28" s="215"/>
      <c r="C28" s="111" t="s">
        <v>187</v>
      </c>
      <c r="D28" s="107" t="s">
        <v>154</v>
      </c>
      <c r="E28" s="107"/>
      <c r="F28" s="107"/>
      <c r="G28" s="2"/>
    </row>
    <row r="29" spans="1:9">
      <c r="A29" s="215"/>
      <c r="C29" s="111" t="s">
        <v>248</v>
      </c>
      <c r="D29" s="142" t="s">
        <v>220</v>
      </c>
      <c r="E29" s="142"/>
      <c r="F29" s="108"/>
      <c r="G29" s="2"/>
    </row>
    <row r="30" spans="1:9">
      <c r="A30" s="215"/>
      <c r="C30" s="111" t="s">
        <v>249</v>
      </c>
      <c r="D30" s="142" t="s">
        <v>165</v>
      </c>
      <c r="E30" s="143"/>
      <c r="F30" s="143"/>
      <c r="G30" s="2"/>
    </row>
    <row r="31" spans="1:9">
      <c r="A31" s="215"/>
      <c r="C31" s="111" t="s">
        <v>250</v>
      </c>
      <c r="D31" s="142" t="s">
        <v>230</v>
      </c>
      <c r="E31" s="218"/>
      <c r="F31" s="2"/>
      <c r="G31" s="2"/>
    </row>
    <row r="32" spans="1:9">
      <c r="A32" s="215"/>
      <c r="C32" s="111" t="s">
        <v>251</v>
      </c>
      <c r="D32" s="142" t="s">
        <v>234</v>
      </c>
      <c r="E32" s="218"/>
      <c r="F32" s="2"/>
      <c r="G32" s="2"/>
    </row>
    <row r="33" spans="1:13">
      <c r="A33" s="215"/>
      <c r="C33" s="111" t="s">
        <v>252</v>
      </c>
      <c r="D33" s="142" t="s">
        <v>242</v>
      </c>
      <c r="E33" s="218"/>
      <c r="F33" s="218"/>
      <c r="G33" s="2"/>
    </row>
    <row r="34" spans="1:13">
      <c r="A34" s="215"/>
      <c r="C34" s="111" t="s">
        <v>253</v>
      </c>
      <c r="D34" s="142" t="s">
        <v>243</v>
      </c>
      <c r="E34" s="218"/>
      <c r="F34" s="218"/>
      <c r="G34" s="218"/>
    </row>
    <row r="35" spans="1:13">
      <c r="A35" s="215"/>
      <c r="C35" s="111" t="s">
        <v>254</v>
      </c>
      <c r="D35" s="142" t="s">
        <v>244</v>
      </c>
      <c r="E35" s="218"/>
      <c r="F35" s="218"/>
      <c r="G35" s="2"/>
    </row>
    <row r="36" spans="1:13">
      <c r="A36" s="215"/>
      <c r="C36" s="111" t="s">
        <v>255</v>
      </c>
      <c r="D36" s="142" t="s">
        <v>153</v>
      </c>
      <c r="E36" s="218"/>
      <c r="F36" s="218"/>
      <c r="G36" s="2"/>
    </row>
    <row r="37" spans="1:13">
      <c r="A37" s="215"/>
      <c r="C37" s="111"/>
      <c r="D37" s="142"/>
      <c r="E37" s="218"/>
      <c r="F37" s="218"/>
      <c r="G37" s="2"/>
    </row>
    <row r="38" spans="1:13">
      <c r="A38" s="215"/>
      <c r="C38" s="111"/>
      <c r="D38" s="142"/>
      <c r="E38" s="218"/>
      <c r="F38" s="218"/>
      <c r="G38" s="2"/>
    </row>
    <row r="39" spans="1:13">
      <c r="A39" s="215"/>
      <c r="C39" s="259"/>
      <c r="D39" s="259"/>
      <c r="E39" s="259"/>
      <c r="F39" s="259"/>
      <c r="G39" s="2"/>
    </row>
    <row r="40" spans="1:13">
      <c r="A40" s="215"/>
      <c r="C40" s="259"/>
      <c r="D40" s="259"/>
      <c r="E40" s="259"/>
      <c r="F40" s="259"/>
      <c r="G40" s="2"/>
    </row>
    <row r="41" spans="1:13">
      <c r="A41" s="215"/>
      <c r="C41" s="259"/>
      <c r="D41" s="259"/>
      <c r="E41" s="259"/>
      <c r="F41" s="2"/>
      <c r="G41" s="2"/>
    </row>
    <row r="42" spans="1:13">
      <c r="A42" s="215"/>
      <c r="C42" s="2"/>
      <c r="D42" s="2"/>
      <c r="E42" s="2"/>
      <c r="F42" s="2"/>
      <c r="G42" s="2"/>
    </row>
    <row r="48" spans="1:13">
      <c r="A48" s="215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216"/>
      <c r="C49" s="6"/>
      <c r="D49" s="8"/>
      <c r="E49" s="7"/>
      <c r="F49" s="7"/>
      <c r="G49" s="7"/>
      <c r="H49" s="7"/>
      <c r="I49" s="7"/>
      <c r="J49" s="7"/>
      <c r="K49" s="7"/>
      <c r="L49" s="7"/>
      <c r="M49" s="7"/>
    </row>
  </sheetData>
  <mergeCells count="3">
    <mergeCell ref="C39:F39"/>
    <mergeCell ref="C40:F40"/>
    <mergeCell ref="C41:E41"/>
  </mergeCells>
  <phoneticPr fontId="15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7026-5E16-497B-8F30-3B70C40CF432}">
  <dimension ref="C1:H21"/>
  <sheetViews>
    <sheetView showGridLines="0" workbookViewId="0"/>
  </sheetViews>
  <sheetFormatPr defaultColWidth="8.875" defaultRowHeight="12.75"/>
  <cols>
    <col min="1" max="2" width="8.875" style="12"/>
    <col min="3" max="3" width="48.25" style="36" customWidth="1"/>
    <col min="4" max="6" width="13.875" style="12" customWidth="1"/>
    <col min="7" max="16384" width="8.875" style="12"/>
  </cols>
  <sheetData>
    <row r="1" spans="3:8" s="130" customFormat="1"/>
    <row r="2" spans="3:8" ht="20.45" customHeight="1"/>
    <row r="3" spans="3:8" ht="15" customHeight="1">
      <c r="C3" s="56"/>
    </row>
    <row r="4" spans="3:8" ht="26.25" customHeight="1">
      <c r="C4" s="136" t="s">
        <v>158</v>
      </c>
      <c r="D4" s="136"/>
      <c r="E4" s="136"/>
      <c r="F4" s="136"/>
    </row>
    <row r="5" spans="3:8" ht="21.95" customHeight="1">
      <c r="C5" s="51" t="s">
        <v>58</v>
      </c>
      <c r="D5" s="51" t="s">
        <v>59</v>
      </c>
      <c r="E5" s="51" t="s">
        <v>60</v>
      </c>
      <c r="F5" s="51" t="s">
        <v>61</v>
      </c>
    </row>
    <row r="6" spans="3:8" ht="35.1" customHeight="1">
      <c r="C6" s="50" t="s">
        <v>62</v>
      </c>
      <c r="D6" s="59">
        <v>9.5</v>
      </c>
      <c r="E6" s="59">
        <v>6</v>
      </c>
      <c r="F6" s="59" t="s">
        <v>63</v>
      </c>
    </row>
    <row r="7" spans="3:8" ht="35.1" customHeight="1">
      <c r="C7" s="50" t="s">
        <v>64</v>
      </c>
      <c r="D7" s="59">
        <v>8.5</v>
      </c>
      <c r="E7" s="59">
        <v>5.5</v>
      </c>
      <c r="F7" s="59">
        <v>2.8</v>
      </c>
      <c r="H7" s="19"/>
    </row>
    <row r="8" spans="3:8" ht="35.1" customHeight="1">
      <c r="C8" s="50" t="s">
        <v>65</v>
      </c>
      <c r="D8" s="59">
        <v>5.8</v>
      </c>
      <c r="E8" s="59">
        <v>6.8</v>
      </c>
      <c r="F8" s="59">
        <v>10.5</v>
      </c>
    </row>
    <row r="9" spans="3:8" ht="35.1" customHeight="1">
      <c r="C9" s="50" t="s">
        <v>66</v>
      </c>
      <c r="D9" s="59">
        <v>5.7</v>
      </c>
      <c r="E9" s="59">
        <v>5.5</v>
      </c>
      <c r="F9" s="59">
        <v>4.0999999999999996</v>
      </c>
    </row>
    <row r="10" spans="3:8" ht="35.1" customHeight="1">
      <c r="C10" s="50" t="s">
        <v>67</v>
      </c>
      <c r="D10" s="59">
        <v>5.3</v>
      </c>
      <c r="E10" s="59">
        <v>4.2</v>
      </c>
      <c r="F10" s="59">
        <v>5.5</v>
      </c>
    </row>
    <row r="11" spans="3:8" ht="35.1" customHeight="1">
      <c r="C11" s="50" t="s">
        <v>68</v>
      </c>
      <c r="D11" s="59">
        <v>4.9000000000000004</v>
      </c>
      <c r="E11" s="59">
        <v>6.7</v>
      </c>
      <c r="F11" s="59">
        <v>4.2</v>
      </c>
    </row>
    <row r="12" spans="3:8" ht="35.1" customHeight="1">
      <c r="C12" s="50" t="s">
        <v>69</v>
      </c>
      <c r="D12" s="59">
        <v>4.8</v>
      </c>
      <c r="E12" s="59" t="s">
        <v>63</v>
      </c>
      <c r="F12" s="59">
        <v>6.7</v>
      </c>
    </row>
    <row r="13" spans="3:8" ht="35.1" customHeight="1">
      <c r="C13" s="50" t="s">
        <v>70</v>
      </c>
      <c r="D13" s="59">
        <v>4.2</v>
      </c>
      <c r="E13" s="59">
        <v>4.5999999999999996</v>
      </c>
      <c r="F13" s="59" t="s">
        <v>63</v>
      </c>
    </row>
    <row r="14" spans="3:8" ht="35.1" customHeight="1">
      <c r="C14" s="50" t="s">
        <v>71</v>
      </c>
      <c r="D14" s="59">
        <v>3.8</v>
      </c>
      <c r="E14" s="59">
        <v>9.9</v>
      </c>
      <c r="F14" s="59">
        <v>4.8</v>
      </c>
    </row>
    <row r="15" spans="3:8" ht="35.1" customHeight="1">
      <c r="C15" s="50" t="s">
        <v>72</v>
      </c>
      <c r="D15" s="59" t="s">
        <v>63</v>
      </c>
      <c r="E15" s="59">
        <v>3.6</v>
      </c>
      <c r="F15" s="59" t="s">
        <v>63</v>
      </c>
    </row>
    <row r="16" spans="3:8" ht="35.1" customHeight="1">
      <c r="C16" s="50" t="s">
        <v>73</v>
      </c>
      <c r="D16" s="59" t="s">
        <v>63</v>
      </c>
      <c r="E16" s="59" t="s">
        <v>63</v>
      </c>
      <c r="F16" s="59">
        <v>4.4000000000000004</v>
      </c>
    </row>
    <row r="17" spans="3:6" ht="35.1" customHeight="1">
      <c r="C17" s="50" t="s">
        <v>74</v>
      </c>
      <c r="D17" s="59" t="s">
        <v>63</v>
      </c>
      <c r="E17" s="59" t="s">
        <v>63</v>
      </c>
      <c r="F17" s="59">
        <v>3.1</v>
      </c>
    </row>
    <row r="18" spans="3:6" ht="35.1" customHeight="1">
      <c r="C18" s="50" t="s">
        <v>75</v>
      </c>
      <c r="D18" s="59" t="s">
        <v>63</v>
      </c>
      <c r="E18" s="59" t="s">
        <v>63</v>
      </c>
      <c r="F18" s="59">
        <v>3</v>
      </c>
    </row>
    <row r="19" spans="3:6" ht="35.1" customHeight="1">
      <c r="C19" s="50" t="s">
        <v>76</v>
      </c>
      <c r="D19" s="59" t="s">
        <v>63</v>
      </c>
      <c r="E19" s="59" t="s">
        <v>63</v>
      </c>
      <c r="F19" s="59">
        <v>2.9</v>
      </c>
    </row>
    <row r="20" spans="3:6" ht="35.1" customHeight="1">
      <c r="C20" s="52" t="s">
        <v>77</v>
      </c>
      <c r="D20" s="61">
        <v>47.5</v>
      </c>
      <c r="E20" s="61">
        <v>47.2</v>
      </c>
      <c r="F20" s="61">
        <v>48</v>
      </c>
    </row>
    <row r="21" spans="3:6" ht="35.1" customHeight="1">
      <c r="C21" s="23" t="s">
        <v>104</v>
      </c>
      <c r="D21" s="15"/>
      <c r="E21" s="15"/>
      <c r="F21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E901-45BA-4AD0-9973-8528BA9F5F7C}">
  <dimension ref="C1:J16"/>
  <sheetViews>
    <sheetView showGridLines="0" workbookViewId="0"/>
  </sheetViews>
  <sheetFormatPr defaultColWidth="8.875" defaultRowHeight="12.75"/>
  <cols>
    <col min="1" max="2" width="8.875" style="12"/>
    <col min="3" max="3" width="29.375" style="13" customWidth="1"/>
    <col min="4" max="8" width="12.5" style="12" customWidth="1"/>
    <col min="9" max="16384" width="8.875" style="12"/>
  </cols>
  <sheetData>
    <row r="1" spans="3:10" s="129" customFormat="1"/>
    <row r="2" spans="3:10" ht="21.6" customHeight="1"/>
    <row r="3" spans="3:10" ht="21.6" customHeight="1"/>
    <row r="4" spans="3:10" ht="31.15" customHeight="1">
      <c r="C4" s="136" t="s">
        <v>157</v>
      </c>
      <c r="D4" s="136"/>
      <c r="E4" s="136"/>
      <c r="F4" s="136"/>
      <c r="G4" s="136"/>
      <c r="H4" s="136"/>
    </row>
    <row r="5" spans="3:10" s="11" customFormat="1" ht="20.100000000000001" customHeight="1">
      <c r="C5" s="51" t="s">
        <v>93</v>
      </c>
      <c r="D5" s="51" t="s">
        <v>0</v>
      </c>
      <c r="E5" s="51" t="s">
        <v>80</v>
      </c>
      <c r="F5" s="51" t="s">
        <v>81</v>
      </c>
      <c r="G5" s="51" t="s">
        <v>94</v>
      </c>
      <c r="H5" s="51" t="s">
        <v>61</v>
      </c>
    </row>
    <row r="6" spans="3:10" ht="28.15" customHeight="1">
      <c r="C6" s="50" t="s">
        <v>95</v>
      </c>
      <c r="D6" s="65">
        <v>88.8</v>
      </c>
      <c r="E6" s="65">
        <v>84.9</v>
      </c>
      <c r="F6" s="65">
        <v>91.8</v>
      </c>
      <c r="G6" s="65">
        <v>91.3</v>
      </c>
      <c r="H6" s="65">
        <v>81.3</v>
      </c>
    </row>
    <row r="7" spans="3:10" ht="24.95" customHeight="1">
      <c r="C7" s="50" t="s">
        <v>96</v>
      </c>
      <c r="D7" s="65">
        <v>57</v>
      </c>
      <c r="E7" s="65">
        <v>50.8</v>
      </c>
      <c r="F7" s="65">
        <v>51.2</v>
      </c>
      <c r="G7" s="65">
        <v>46.4</v>
      </c>
      <c r="H7" s="65">
        <v>52.1</v>
      </c>
    </row>
    <row r="8" spans="3:10" ht="24.95" customHeight="1">
      <c r="C8" s="50" t="s">
        <v>97</v>
      </c>
      <c r="D8" s="65">
        <v>49.9</v>
      </c>
      <c r="E8" s="65">
        <v>38.200000000000003</v>
      </c>
      <c r="F8" s="65">
        <v>37</v>
      </c>
      <c r="G8" s="65">
        <v>24.2</v>
      </c>
      <c r="H8" s="65">
        <v>29.3</v>
      </c>
    </row>
    <row r="9" spans="3:10" ht="24.95" customHeight="1">
      <c r="C9" s="52" t="s">
        <v>98</v>
      </c>
      <c r="D9" s="66">
        <v>27.9</v>
      </c>
      <c r="E9" s="66">
        <v>20.2</v>
      </c>
      <c r="F9" s="66">
        <v>28.3</v>
      </c>
      <c r="G9" s="66">
        <v>30</v>
      </c>
      <c r="H9" s="66">
        <v>32</v>
      </c>
    </row>
    <row r="10" spans="3:10">
      <c r="C10" s="278" t="s">
        <v>104</v>
      </c>
      <c r="D10" s="278"/>
      <c r="E10" s="278"/>
      <c r="F10" s="278"/>
      <c r="G10" s="278"/>
      <c r="H10" s="278"/>
    </row>
    <row r="15" spans="3:10">
      <c r="G15" s="19"/>
      <c r="H15" s="19"/>
      <c r="I15" s="19"/>
      <c r="J15" s="19"/>
    </row>
    <row r="16" spans="3:10">
      <c r="G16" s="10"/>
      <c r="H16" s="17"/>
      <c r="I16" s="17"/>
      <c r="J16" s="17"/>
    </row>
  </sheetData>
  <mergeCells count="1">
    <mergeCell ref="C10:H10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7552-13ED-4F12-BC94-78FE1C7D6ED6}">
  <dimension ref="A1:Q12"/>
  <sheetViews>
    <sheetView showGridLines="0" workbookViewId="0"/>
  </sheetViews>
  <sheetFormatPr defaultColWidth="9.25" defaultRowHeight="12.75"/>
  <cols>
    <col min="1" max="2" width="8.5" style="28" customWidth="1"/>
    <col min="3" max="3" width="12.125" style="30" customWidth="1"/>
    <col min="4" max="12" width="8.625" style="28" customWidth="1"/>
    <col min="13" max="16" width="9.25" style="28"/>
    <col min="17" max="17" width="51.75" style="28" customWidth="1"/>
    <col min="18" max="16384" width="9.25" style="28"/>
  </cols>
  <sheetData>
    <row r="1" spans="1:17" s="140" customFormat="1"/>
    <row r="2" spans="1:17">
      <c r="A2" s="25"/>
      <c r="B2" s="26"/>
      <c r="C2" s="29"/>
      <c r="D2" s="26"/>
      <c r="E2" s="26"/>
      <c r="F2" s="26"/>
      <c r="G2" s="26"/>
      <c r="H2" s="26"/>
      <c r="I2" s="26"/>
      <c r="J2" s="26"/>
      <c r="K2" s="27"/>
    </row>
    <row r="3" spans="1:17">
      <c r="A3" s="25"/>
      <c r="B3" s="78"/>
      <c r="C3" s="77"/>
      <c r="D3" s="78"/>
      <c r="E3" s="78"/>
      <c r="F3" s="78"/>
      <c r="G3" s="78"/>
      <c r="H3" s="78"/>
      <c r="I3" s="78"/>
      <c r="J3" s="78"/>
      <c r="K3" s="78"/>
    </row>
    <row r="4" spans="1:17" ht="29.45" customHeight="1">
      <c r="A4" s="19"/>
      <c r="B4" s="83"/>
      <c r="C4" s="137" t="s">
        <v>156</v>
      </c>
      <c r="D4" s="138"/>
      <c r="E4" s="138"/>
      <c r="F4" s="138"/>
      <c r="G4" s="138"/>
      <c r="H4" s="138"/>
      <c r="I4" s="138"/>
      <c r="J4" s="138"/>
      <c r="K4" s="138"/>
      <c r="L4" s="139"/>
    </row>
    <row r="5" spans="1:17" s="32" customFormat="1" ht="26.45" customHeight="1">
      <c r="A5" s="31"/>
      <c r="B5" s="84"/>
      <c r="C5" s="35" t="s">
        <v>99</v>
      </c>
      <c r="D5" s="35">
        <v>2012</v>
      </c>
      <c r="E5" s="35">
        <v>2013</v>
      </c>
      <c r="F5" s="35">
        <v>2014</v>
      </c>
      <c r="G5" s="35">
        <v>2015</v>
      </c>
      <c r="H5" s="35">
        <v>2017</v>
      </c>
      <c r="I5" s="35">
        <v>2018</v>
      </c>
      <c r="J5" s="35">
        <v>2019</v>
      </c>
      <c r="K5" s="35">
        <v>2020</v>
      </c>
      <c r="L5" s="35" t="s">
        <v>40</v>
      </c>
    </row>
    <row r="6" spans="1:17" ht="22.15" customHeight="1">
      <c r="A6" s="18"/>
      <c r="B6" s="18"/>
      <c r="C6" s="40" t="s">
        <v>105</v>
      </c>
      <c r="D6" s="68">
        <v>177630</v>
      </c>
      <c r="E6" s="68">
        <v>194148</v>
      </c>
      <c r="F6" s="68">
        <v>214079</v>
      </c>
      <c r="G6" s="68">
        <v>210829</v>
      </c>
      <c r="H6" s="68">
        <v>176878</v>
      </c>
      <c r="I6" s="68">
        <v>180630</v>
      </c>
      <c r="J6" s="68">
        <v>182581</v>
      </c>
      <c r="K6" s="68">
        <v>122064</v>
      </c>
      <c r="L6" s="68">
        <v>1647996</v>
      </c>
    </row>
    <row r="7" spans="1:17" ht="22.15" customHeight="1">
      <c r="A7" s="19"/>
      <c r="B7" s="19"/>
      <c r="C7" s="40" t="s">
        <v>0</v>
      </c>
      <c r="D7" s="68">
        <v>110082</v>
      </c>
      <c r="E7" s="68">
        <v>125596</v>
      </c>
      <c r="F7" s="68">
        <v>137817</v>
      </c>
      <c r="G7" s="68">
        <v>159216</v>
      </c>
      <c r="H7" s="68">
        <v>204150</v>
      </c>
      <c r="I7" s="68">
        <v>244971</v>
      </c>
      <c r="J7" s="68">
        <v>287233</v>
      </c>
      <c r="K7" s="68">
        <v>246135</v>
      </c>
      <c r="L7" s="68">
        <v>1688133</v>
      </c>
      <c r="M7" s="17"/>
    </row>
    <row r="8" spans="1:17" ht="22.15" customHeight="1">
      <c r="A8" s="25"/>
      <c r="B8" s="85"/>
      <c r="C8" s="53" t="s">
        <v>40</v>
      </c>
      <c r="D8" s="69">
        <v>293631</v>
      </c>
      <c r="E8" s="69">
        <v>326395</v>
      </c>
      <c r="F8" s="69">
        <v>360228</v>
      </c>
      <c r="G8" s="69">
        <v>376141</v>
      </c>
      <c r="H8" s="69">
        <v>385511</v>
      </c>
      <c r="I8" s="69">
        <v>430981</v>
      </c>
      <c r="J8" s="69">
        <v>474739</v>
      </c>
      <c r="K8" s="69">
        <v>371060</v>
      </c>
      <c r="L8" s="69">
        <v>3386438</v>
      </c>
    </row>
    <row r="9" spans="1:17">
      <c r="C9" s="279" t="s">
        <v>100</v>
      </c>
      <c r="D9" s="280"/>
      <c r="E9" s="280"/>
      <c r="F9" s="280"/>
      <c r="G9" s="280"/>
      <c r="H9" s="280"/>
      <c r="I9" s="280"/>
      <c r="J9" s="280"/>
      <c r="K9" s="280"/>
      <c r="L9" s="281"/>
    </row>
    <row r="10" spans="1:17">
      <c r="C10" s="99" t="s">
        <v>104</v>
      </c>
    </row>
    <row r="11" spans="1:17">
      <c r="Q11" s="19"/>
    </row>
    <row r="12" spans="1:17">
      <c r="Q12" s="10"/>
    </row>
  </sheetData>
  <mergeCells count="1">
    <mergeCell ref="C9:L9"/>
  </mergeCells>
  <pageMargins left="0.79" right="0.79" top="0.98" bottom="0.98" header="0.49" footer="0.49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0A5F-97B1-450B-B47E-9FC7B6EE4EAA}">
  <dimension ref="B1:J26"/>
  <sheetViews>
    <sheetView zoomScaleNormal="100" workbookViewId="0"/>
  </sheetViews>
  <sheetFormatPr defaultColWidth="8.875" defaultRowHeight="14.25"/>
  <cols>
    <col min="1" max="2" width="8.875" style="6"/>
    <col min="3" max="3" width="15.75" style="6" customWidth="1"/>
    <col min="4" max="9" width="8.875" style="6"/>
    <col min="10" max="10" width="11.125" style="6" customWidth="1"/>
    <col min="11" max="16384" width="8.875" style="6"/>
  </cols>
  <sheetData>
    <row r="1" spans="2:10" s="141" customFormat="1"/>
    <row r="2" spans="2:10" s="54" customFormat="1"/>
    <row r="3" spans="2:10" s="79" customFormat="1">
      <c r="B3" s="80"/>
      <c r="C3" s="80"/>
      <c r="D3" s="81"/>
      <c r="E3" s="81"/>
      <c r="F3" s="81"/>
      <c r="G3" s="81"/>
      <c r="H3" s="81"/>
      <c r="I3" s="81"/>
      <c r="J3" s="81"/>
    </row>
    <row r="4" spans="2:10">
      <c r="B4" s="80"/>
      <c r="C4" s="137" t="s">
        <v>155</v>
      </c>
      <c r="D4" s="138"/>
      <c r="E4" s="138"/>
      <c r="F4" s="138"/>
      <c r="G4" s="138"/>
      <c r="H4" s="138"/>
      <c r="I4" s="138"/>
      <c r="J4" s="138"/>
    </row>
    <row r="5" spans="2:10" ht="30" customHeight="1">
      <c r="B5" s="88"/>
      <c r="C5" s="51" t="s">
        <v>113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1" t="s">
        <v>106</v>
      </c>
    </row>
    <row r="6" spans="2:10" ht="22.15" customHeight="1">
      <c r="B6" s="89"/>
      <c r="C6" s="282" t="s">
        <v>107</v>
      </c>
      <c r="D6" s="283"/>
      <c r="E6" s="283"/>
      <c r="F6" s="283"/>
      <c r="G6" s="283"/>
      <c r="H6" s="283"/>
      <c r="I6" s="283"/>
      <c r="J6" s="284"/>
    </row>
    <row r="7" spans="2:10" ht="22.15" customHeight="1">
      <c r="B7" s="79"/>
      <c r="C7" s="40" t="s">
        <v>108</v>
      </c>
      <c r="D7" s="59">
        <v>93.3</v>
      </c>
      <c r="E7" s="59">
        <v>93.3</v>
      </c>
      <c r="F7" s="59">
        <v>93</v>
      </c>
      <c r="G7" s="59">
        <v>93</v>
      </c>
      <c r="H7" s="59">
        <v>92.6</v>
      </c>
      <c r="I7" s="59">
        <v>92.3</v>
      </c>
      <c r="J7" s="59">
        <v>-1</v>
      </c>
    </row>
    <row r="8" spans="2:10" ht="22.15" customHeight="1">
      <c r="C8" s="40" t="s">
        <v>109</v>
      </c>
      <c r="D8" s="59">
        <v>2.1</v>
      </c>
      <c r="E8" s="59">
        <v>2.4</v>
      </c>
      <c r="F8" s="59">
        <v>2.7</v>
      </c>
      <c r="G8" s="59">
        <v>3.2</v>
      </c>
      <c r="H8" s="59">
        <v>3.7</v>
      </c>
      <c r="I8" s="59">
        <v>4</v>
      </c>
      <c r="J8" s="59">
        <v>1.9</v>
      </c>
    </row>
    <row r="9" spans="2:10" ht="22.15" customHeight="1">
      <c r="C9" s="40" t="s">
        <v>110</v>
      </c>
      <c r="D9" s="59">
        <v>4</v>
      </c>
      <c r="E9" s="59">
        <v>3.8</v>
      </c>
      <c r="F9" s="59">
        <v>3.8</v>
      </c>
      <c r="G9" s="59">
        <v>3.3</v>
      </c>
      <c r="H9" s="59">
        <v>3.2</v>
      </c>
      <c r="I9" s="59">
        <v>3.3</v>
      </c>
      <c r="J9" s="59">
        <v>-0.6</v>
      </c>
    </row>
    <row r="10" spans="2:10" ht="22.15" customHeight="1">
      <c r="C10" s="40" t="s">
        <v>111</v>
      </c>
      <c r="D10" s="59">
        <v>0.7</v>
      </c>
      <c r="E10" s="59">
        <v>0.6</v>
      </c>
      <c r="F10" s="59">
        <v>0.5</v>
      </c>
      <c r="G10" s="59">
        <v>0.4</v>
      </c>
      <c r="H10" s="59">
        <v>0.4</v>
      </c>
      <c r="I10" s="59">
        <v>0.4</v>
      </c>
      <c r="J10" s="59">
        <v>-0.3</v>
      </c>
    </row>
    <row r="11" spans="2:10" ht="22.15" customHeight="1">
      <c r="B11" s="86"/>
      <c r="C11" s="282" t="s">
        <v>105</v>
      </c>
      <c r="D11" s="283"/>
      <c r="E11" s="283"/>
      <c r="F11" s="283"/>
      <c r="G11" s="283"/>
      <c r="H11" s="283"/>
      <c r="I11" s="283"/>
      <c r="J11" s="284"/>
    </row>
    <row r="12" spans="2:10" ht="22.15" customHeight="1">
      <c r="C12" s="40" t="s">
        <v>108</v>
      </c>
      <c r="D12" s="59">
        <v>65.3</v>
      </c>
      <c r="E12" s="59">
        <v>62.3</v>
      </c>
      <c r="F12" s="59">
        <v>57.4</v>
      </c>
      <c r="G12" s="59">
        <v>47.3</v>
      </c>
      <c r="H12" s="59">
        <v>37</v>
      </c>
      <c r="I12" s="59">
        <v>33.200000000000003</v>
      </c>
      <c r="J12" s="59">
        <v>-32.1</v>
      </c>
    </row>
    <row r="13" spans="2:10" ht="22.15" customHeight="1">
      <c r="C13" s="40" t="s">
        <v>109</v>
      </c>
      <c r="D13" s="59">
        <v>32.9</v>
      </c>
      <c r="E13" s="59">
        <v>36.1</v>
      </c>
      <c r="F13" s="59">
        <v>40.9</v>
      </c>
      <c r="G13" s="59">
        <v>51.5</v>
      </c>
      <c r="H13" s="59">
        <v>61.9</v>
      </c>
      <c r="I13" s="59">
        <v>65.7</v>
      </c>
      <c r="J13" s="59">
        <v>32.799999999999997</v>
      </c>
    </row>
    <row r="14" spans="2:10" ht="22.15" customHeight="1">
      <c r="C14" s="40" t="s">
        <v>110</v>
      </c>
      <c r="D14" s="59">
        <v>1.6</v>
      </c>
      <c r="E14" s="59">
        <v>1.5</v>
      </c>
      <c r="F14" s="59">
        <v>1.6</v>
      </c>
      <c r="G14" s="59">
        <v>1.1000000000000001</v>
      </c>
      <c r="H14" s="59">
        <v>1</v>
      </c>
      <c r="I14" s="59">
        <v>1</v>
      </c>
      <c r="J14" s="59">
        <v>-0.6</v>
      </c>
    </row>
    <row r="15" spans="2:10" ht="22.15" customHeight="1">
      <c r="C15" s="40" t="s">
        <v>111</v>
      </c>
      <c r="D15" s="59">
        <v>0.1</v>
      </c>
      <c r="E15" s="59">
        <v>0.1</v>
      </c>
      <c r="F15" s="59">
        <v>0.1</v>
      </c>
      <c r="G15" s="59">
        <v>0.1</v>
      </c>
      <c r="H15" s="59">
        <v>0.1</v>
      </c>
      <c r="I15" s="59">
        <v>0.1</v>
      </c>
      <c r="J15" s="59">
        <v>-0.1</v>
      </c>
    </row>
    <row r="16" spans="2:10" ht="22.15" customHeight="1">
      <c r="B16" s="86"/>
      <c r="C16" s="282" t="s">
        <v>0</v>
      </c>
      <c r="D16" s="283"/>
      <c r="E16" s="283"/>
      <c r="F16" s="283"/>
      <c r="G16" s="283"/>
      <c r="H16" s="283"/>
      <c r="I16" s="283"/>
      <c r="J16" s="284"/>
    </row>
    <row r="17" spans="2:10" ht="22.15" customHeight="1">
      <c r="C17" s="40" t="s">
        <v>108</v>
      </c>
      <c r="D17" s="59">
        <v>93</v>
      </c>
      <c r="E17" s="59">
        <v>93</v>
      </c>
      <c r="F17" s="59">
        <v>92.7</v>
      </c>
      <c r="G17" s="59">
        <v>92.6</v>
      </c>
      <c r="H17" s="59">
        <v>91.8</v>
      </c>
      <c r="I17" s="59">
        <v>91</v>
      </c>
      <c r="J17" s="59">
        <v>-2</v>
      </c>
    </row>
    <row r="18" spans="2:10" ht="22.15" customHeight="1">
      <c r="C18" s="40" t="s">
        <v>109</v>
      </c>
      <c r="D18" s="59">
        <v>1.9</v>
      </c>
      <c r="E18" s="59">
        <v>2.2000000000000002</v>
      </c>
      <c r="F18" s="59">
        <v>2.6</v>
      </c>
      <c r="G18" s="59">
        <v>3.3</v>
      </c>
      <c r="H18" s="59">
        <v>4.2</v>
      </c>
      <c r="I18" s="59">
        <v>4.9000000000000004</v>
      </c>
      <c r="J18" s="59">
        <v>3</v>
      </c>
    </row>
    <row r="19" spans="2:10" ht="22.15" customHeight="1">
      <c r="C19" s="40" t="s">
        <v>110</v>
      </c>
      <c r="D19" s="59">
        <v>4.5</v>
      </c>
      <c r="E19" s="59">
        <v>4.2</v>
      </c>
      <c r="F19" s="59">
        <v>4.2</v>
      </c>
      <c r="G19" s="59">
        <v>3.7</v>
      </c>
      <c r="H19" s="59">
        <v>3.6</v>
      </c>
      <c r="I19" s="59">
        <v>3.7</v>
      </c>
      <c r="J19" s="59">
        <v>-0.8</v>
      </c>
    </row>
    <row r="20" spans="2:10" ht="22.15" customHeight="1">
      <c r="C20" s="40" t="s">
        <v>111</v>
      </c>
      <c r="D20" s="59">
        <v>0.7</v>
      </c>
      <c r="E20" s="59">
        <v>0.6</v>
      </c>
      <c r="F20" s="59">
        <v>0.5</v>
      </c>
      <c r="G20" s="59">
        <v>0.5</v>
      </c>
      <c r="H20" s="59">
        <v>0.4</v>
      </c>
      <c r="I20" s="59">
        <v>0.4</v>
      </c>
      <c r="J20" s="59">
        <v>-0.3</v>
      </c>
    </row>
    <row r="21" spans="2:10" ht="22.15" customHeight="1">
      <c r="B21" s="86"/>
      <c r="C21" s="282" t="s">
        <v>112</v>
      </c>
      <c r="D21" s="283"/>
      <c r="E21" s="283"/>
      <c r="F21" s="283"/>
      <c r="G21" s="283"/>
      <c r="H21" s="283"/>
      <c r="I21" s="283"/>
      <c r="J21" s="284"/>
    </row>
    <row r="22" spans="2:10" ht="22.15" customHeight="1">
      <c r="C22" s="40" t="s">
        <v>108</v>
      </c>
      <c r="D22" s="59">
        <v>95.8</v>
      </c>
      <c r="E22" s="59">
        <v>96</v>
      </c>
      <c r="F22" s="59">
        <v>96.1</v>
      </c>
      <c r="G22" s="59">
        <v>96.5</v>
      </c>
      <c r="H22" s="59">
        <v>96.6</v>
      </c>
      <c r="I22" s="59">
        <v>96.5</v>
      </c>
      <c r="J22" s="59">
        <v>0.7</v>
      </c>
    </row>
    <row r="23" spans="2:10" ht="22.15" customHeight="1">
      <c r="C23" s="40" t="s">
        <v>110</v>
      </c>
      <c r="D23" s="59">
        <v>3.5</v>
      </c>
      <c r="E23" s="59">
        <v>3.4</v>
      </c>
      <c r="F23" s="59">
        <v>3.4</v>
      </c>
      <c r="G23" s="59">
        <v>3</v>
      </c>
      <c r="H23" s="59">
        <v>3</v>
      </c>
      <c r="I23" s="59">
        <v>3.1</v>
      </c>
      <c r="J23" s="59">
        <v>-0.5</v>
      </c>
    </row>
    <row r="24" spans="2:10" ht="22.15" customHeight="1">
      <c r="B24" s="87"/>
      <c r="C24" s="55" t="s">
        <v>111</v>
      </c>
      <c r="D24" s="61">
        <v>0.7</v>
      </c>
      <c r="E24" s="61">
        <v>0.6</v>
      </c>
      <c r="F24" s="61">
        <v>0.5</v>
      </c>
      <c r="G24" s="61">
        <v>0.5</v>
      </c>
      <c r="H24" s="61">
        <v>0.5</v>
      </c>
      <c r="I24" s="61">
        <v>0.4</v>
      </c>
      <c r="J24" s="61">
        <v>-0.3</v>
      </c>
    </row>
    <row r="25" spans="2:10" ht="22.15" customHeight="1">
      <c r="B25" s="54"/>
      <c r="C25" s="54"/>
      <c r="D25" s="54"/>
      <c r="E25" s="54"/>
      <c r="F25" s="54"/>
      <c r="G25" s="54"/>
      <c r="H25" s="54"/>
      <c r="I25" s="54"/>
      <c r="J25" s="54"/>
    </row>
    <row r="26" spans="2:10">
      <c r="C26" s="98" t="s">
        <v>151</v>
      </c>
    </row>
  </sheetData>
  <mergeCells count="4">
    <mergeCell ref="C16:J16"/>
    <mergeCell ref="C21:J21"/>
    <mergeCell ref="C6:J6"/>
    <mergeCell ref="C11:J11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D7A2-1FAA-4BBD-A483-991982B1B884}">
  <dimension ref="B1:G13"/>
  <sheetViews>
    <sheetView zoomScaleNormal="100" workbookViewId="0"/>
  </sheetViews>
  <sheetFormatPr defaultColWidth="8.875" defaultRowHeight="14.25"/>
  <cols>
    <col min="1" max="2" width="8.875" style="6"/>
    <col min="3" max="7" width="17.75" style="6" customWidth="1"/>
    <col min="8" max="16384" width="8.875" style="6"/>
  </cols>
  <sheetData>
    <row r="1" spans="2:7" s="141" customFormat="1"/>
    <row r="2" spans="2:7" s="54" customFormat="1"/>
    <row r="3" spans="2:7" s="79" customFormat="1">
      <c r="B3" s="80"/>
      <c r="C3" s="80"/>
      <c r="D3" s="81"/>
      <c r="E3" s="81"/>
      <c r="F3" s="81"/>
      <c r="G3" s="81"/>
    </row>
    <row r="4" spans="2:7">
      <c r="B4" s="80"/>
      <c r="C4" s="137" t="s">
        <v>154</v>
      </c>
      <c r="D4" s="138"/>
      <c r="E4" s="138"/>
      <c r="F4" s="138"/>
      <c r="G4" s="138"/>
    </row>
    <row r="5" spans="2:7" ht="41.25" customHeight="1">
      <c r="B5" s="88"/>
      <c r="C5" s="51" t="s">
        <v>114</v>
      </c>
      <c r="D5" s="51" t="s">
        <v>115</v>
      </c>
      <c r="E5" s="51" t="s">
        <v>116</v>
      </c>
      <c r="F5" s="51" t="s">
        <v>117</v>
      </c>
      <c r="G5" s="51" t="s">
        <v>118</v>
      </c>
    </row>
    <row r="6" spans="2:7" ht="41.25" customHeight="1">
      <c r="C6" s="211" t="s">
        <v>1</v>
      </c>
      <c r="D6" s="213" t="s">
        <v>119</v>
      </c>
      <c r="E6" s="213" t="s">
        <v>120</v>
      </c>
      <c r="F6" s="213" t="s">
        <v>121</v>
      </c>
      <c r="G6" s="213" t="s">
        <v>122</v>
      </c>
    </row>
    <row r="7" spans="2:7" ht="41.25" customHeight="1">
      <c r="C7" s="40" t="s">
        <v>2</v>
      </c>
      <c r="D7" s="67" t="s">
        <v>123</v>
      </c>
      <c r="E7" s="67" t="s">
        <v>128</v>
      </c>
      <c r="F7" s="67" t="s">
        <v>133</v>
      </c>
      <c r="G7" s="67" t="s">
        <v>138</v>
      </c>
    </row>
    <row r="8" spans="2:7" ht="41.25" customHeight="1">
      <c r="C8" s="40" t="s">
        <v>10</v>
      </c>
      <c r="D8" s="67" t="s">
        <v>124</v>
      </c>
      <c r="E8" s="67" t="s">
        <v>129</v>
      </c>
      <c r="F8" s="67" t="s">
        <v>134</v>
      </c>
      <c r="G8" s="67" t="s">
        <v>139</v>
      </c>
    </row>
    <row r="9" spans="2:7" ht="41.25" customHeight="1">
      <c r="C9" s="40" t="s">
        <v>29</v>
      </c>
      <c r="D9" s="67" t="s">
        <v>125</v>
      </c>
      <c r="E9" s="67" t="s">
        <v>130</v>
      </c>
      <c r="F9" s="67" t="s">
        <v>135</v>
      </c>
      <c r="G9" s="67" t="s">
        <v>140</v>
      </c>
    </row>
    <row r="10" spans="2:7" ht="41.25" customHeight="1">
      <c r="C10" s="40" t="s">
        <v>20</v>
      </c>
      <c r="D10" s="67" t="s">
        <v>126</v>
      </c>
      <c r="E10" s="67" t="s">
        <v>131</v>
      </c>
      <c r="F10" s="67" t="s">
        <v>136</v>
      </c>
      <c r="G10" s="67" t="s">
        <v>141</v>
      </c>
    </row>
    <row r="11" spans="2:7" ht="41.25" customHeight="1">
      <c r="B11" s="87"/>
      <c r="C11" s="55" t="s">
        <v>25</v>
      </c>
      <c r="D11" s="82" t="s">
        <v>127</v>
      </c>
      <c r="E11" s="82" t="s">
        <v>132</v>
      </c>
      <c r="F11" s="82" t="s">
        <v>137</v>
      </c>
      <c r="G11" s="82" t="s">
        <v>142</v>
      </c>
    </row>
    <row r="12" spans="2:7">
      <c r="B12" s="54"/>
      <c r="C12" s="54"/>
      <c r="D12" s="54"/>
      <c r="E12" s="54"/>
      <c r="F12" s="54"/>
      <c r="G12" s="54"/>
    </row>
    <row r="13" spans="2:7">
      <c r="C13" s="98" t="s">
        <v>152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8CC98-ABA0-4BB7-A2EF-C0F9D35914ED}">
  <sheetPr>
    <tabColor rgb="FF32F48B"/>
  </sheetPr>
  <dimension ref="A1:M46"/>
  <sheetViews>
    <sheetView workbookViewId="0">
      <selection activeCell="B1" sqref="B1"/>
    </sheetView>
  </sheetViews>
  <sheetFormatPr defaultColWidth="9.25" defaultRowHeight="15.75"/>
  <cols>
    <col min="1" max="1" width="13.125" style="263" customWidth="1"/>
    <col min="2" max="2" width="9.25" style="3"/>
    <col min="3" max="3" width="201.25" style="1" customWidth="1"/>
    <col min="4" max="16384" width="9.25" style="1"/>
  </cols>
  <sheetData>
    <row r="1" spans="1:12">
      <c r="A1" s="260"/>
    </row>
    <row r="2" spans="1:12">
      <c r="A2" s="261"/>
    </row>
    <row r="3" spans="1:12">
      <c r="A3" s="261"/>
    </row>
    <row r="4" spans="1:12">
      <c r="A4" s="261"/>
    </row>
    <row r="5" spans="1:12">
      <c r="A5" s="261"/>
    </row>
    <row r="6" spans="1:12">
      <c r="A6" s="261"/>
    </row>
    <row r="7" spans="1:12" ht="35.25">
      <c r="A7" s="261"/>
      <c r="C7" s="33"/>
    </row>
    <row r="8" spans="1:12">
      <c r="A8" s="261"/>
      <c r="C8" s="34"/>
      <c r="D8" s="106"/>
      <c r="E8" s="106"/>
      <c r="F8" s="106"/>
    </row>
    <row r="9" spans="1:12">
      <c r="A9" s="261"/>
      <c r="C9" s="100"/>
      <c r="D9" s="101"/>
      <c r="E9" s="101"/>
      <c r="F9" s="101"/>
      <c r="G9" s="2"/>
    </row>
    <row r="10" spans="1:12">
      <c r="A10" s="261"/>
      <c r="C10" s="100"/>
      <c r="D10" s="101"/>
      <c r="E10" s="101"/>
      <c r="F10" s="101"/>
      <c r="G10" s="2"/>
    </row>
    <row r="11" spans="1:12">
      <c r="A11" s="261"/>
      <c r="C11" s="100"/>
      <c r="D11" s="101"/>
      <c r="E11" s="101"/>
      <c r="F11" s="101"/>
      <c r="G11" s="2"/>
    </row>
    <row r="12" spans="1:12" ht="15.75" customHeight="1">
      <c r="A12" s="261"/>
      <c r="C12" s="100"/>
      <c r="D12" s="102"/>
      <c r="E12" s="102"/>
      <c r="F12" s="102"/>
      <c r="G12" s="4"/>
      <c r="H12" s="5"/>
      <c r="I12" s="5"/>
      <c r="J12" s="5"/>
      <c r="K12" s="5"/>
      <c r="L12" s="5"/>
    </row>
    <row r="13" spans="1:12" ht="15.75" customHeight="1">
      <c r="A13" s="261"/>
      <c r="C13" s="100"/>
      <c r="D13" s="102"/>
      <c r="E13" s="102"/>
      <c r="F13" s="102"/>
      <c r="G13" s="2"/>
    </row>
    <row r="14" spans="1:12" ht="15.75" customHeight="1">
      <c r="A14" s="261"/>
      <c r="C14" s="100"/>
      <c r="D14" s="102"/>
      <c r="E14" s="102"/>
      <c r="F14" s="101"/>
      <c r="G14" s="2"/>
    </row>
    <row r="15" spans="1:12" ht="15.75" customHeight="1">
      <c r="A15" s="261"/>
      <c r="C15" s="103"/>
      <c r="D15" s="102"/>
      <c r="E15" s="102"/>
      <c r="F15" s="102"/>
      <c r="G15" s="4"/>
      <c r="H15" s="5"/>
      <c r="I15" s="5"/>
    </row>
    <row r="16" spans="1:12" ht="32.450000000000003" customHeight="1">
      <c r="A16" s="261"/>
      <c r="C16" s="104"/>
      <c r="D16" s="102"/>
      <c r="E16" s="102"/>
      <c r="F16" s="102"/>
      <c r="G16" s="4"/>
      <c r="H16" s="5"/>
      <c r="I16" s="5"/>
    </row>
    <row r="17" spans="1:7">
      <c r="A17" s="261"/>
      <c r="C17" s="100"/>
      <c r="D17" s="101"/>
      <c r="E17" s="101"/>
      <c r="F17" s="101"/>
      <c r="G17" s="2"/>
    </row>
    <row r="18" spans="1:7">
      <c r="A18" s="261"/>
      <c r="C18" s="101"/>
      <c r="D18" s="105"/>
      <c r="E18" s="105"/>
      <c r="F18" s="101"/>
      <c r="G18" s="2"/>
    </row>
    <row r="19" spans="1:7">
      <c r="A19" s="261"/>
      <c r="C19" s="100"/>
      <c r="D19" s="105"/>
      <c r="E19" s="105"/>
      <c r="F19" s="101"/>
      <c r="G19" s="2"/>
    </row>
    <row r="20" spans="1:7">
      <c r="A20" s="261"/>
      <c r="C20" s="100"/>
      <c r="D20" s="105"/>
      <c r="E20" s="105"/>
      <c r="F20" s="101"/>
      <c r="G20" s="2"/>
    </row>
    <row r="21" spans="1:7">
      <c r="A21" s="261"/>
      <c r="C21" s="100"/>
      <c r="D21" s="105"/>
      <c r="E21" s="105"/>
      <c r="F21" s="101"/>
      <c r="G21" s="2"/>
    </row>
    <row r="22" spans="1:7">
      <c r="A22" s="261"/>
      <c r="C22" s="101"/>
      <c r="D22" s="105"/>
      <c r="E22" s="105"/>
      <c r="F22" s="101"/>
      <c r="G22" s="2"/>
    </row>
    <row r="23" spans="1:7">
      <c r="A23" s="261"/>
      <c r="C23" s="100"/>
      <c r="D23" s="105"/>
      <c r="E23" s="105"/>
      <c r="F23" s="105"/>
      <c r="G23" s="2"/>
    </row>
    <row r="24" spans="1:7">
      <c r="A24" s="261"/>
      <c r="C24" s="264"/>
      <c r="D24" s="264"/>
      <c r="E24" s="264"/>
      <c r="F24" s="264"/>
      <c r="G24" s="2"/>
    </row>
    <row r="25" spans="1:7">
      <c r="A25" s="261"/>
      <c r="C25" s="264"/>
      <c r="D25" s="264"/>
      <c r="E25" s="264"/>
      <c r="F25" s="264"/>
      <c r="G25" s="2"/>
    </row>
    <row r="26" spans="1:7">
      <c r="A26" s="261"/>
      <c r="C26" s="264"/>
      <c r="D26" s="264"/>
      <c r="E26" s="264"/>
      <c r="F26" s="101"/>
      <c r="G26" s="2"/>
    </row>
    <row r="27" spans="1:7">
      <c r="A27" s="261"/>
      <c r="C27" s="265"/>
      <c r="D27" s="265"/>
      <c r="E27" s="265"/>
      <c r="F27" s="265"/>
      <c r="G27" s="2"/>
    </row>
    <row r="28" spans="1:7">
      <c r="A28" s="261"/>
      <c r="C28" s="259"/>
      <c r="D28" s="259"/>
      <c r="E28" s="259"/>
      <c r="F28" s="2"/>
      <c r="G28" s="2"/>
    </row>
    <row r="29" spans="1:7">
      <c r="A29" s="261"/>
      <c r="C29" s="259"/>
      <c r="D29" s="259"/>
      <c r="E29" s="259"/>
      <c r="F29" s="2"/>
      <c r="G29" s="2"/>
    </row>
    <row r="30" spans="1:7">
      <c r="A30" s="261"/>
      <c r="C30" s="259"/>
      <c r="D30" s="259"/>
      <c r="E30" s="259"/>
      <c r="F30" s="259"/>
      <c r="G30" s="2"/>
    </row>
    <row r="31" spans="1:7">
      <c r="A31" s="261"/>
      <c r="C31" s="259"/>
      <c r="D31" s="259"/>
      <c r="E31" s="259"/>
      <c r="F31" s="259"/>
      <c r="G31" s="259"/>
    </row>
    <row r="32" spans="1:7">
      <c r="A32" s="261"/>
      <c r="C32" s="259"/>
      <c r="D32" s="259"/>
      <c r="E32" s="259"/>
      <c r="F32" s="259"/>
      <c r="G32" s="2"/>
    </row>
    <row r="33" spans="1:13">
      <c r="A33" s="261"/>
      <c r="C33" s="259"/>
      <c r="D33" s="259"/>
      <c r="E33" s="259"/>
      <c r="F33" s="259"/>
      <c r="G33" s="2"/>
    </row>
    <row r="34" spans="1:13">
      <c r="A34" s="261"/>
      <c r="C34" s="259"/>
      <c r="D34" s="259"/>
      <c r="E34" s="259"/>
      <c r="F34" s="259"/>
      <c r="G34" s="2"/>
    </row>
    <row r="35" spans="1:13">
      <c r="A35" s="261"/>
      <c r="C35" s="259"/>
      <c r="D35" s="259"/>
      <c r="E35" s="259"/>
      <c r="F35" s="259"/>
      <c r="G35" s="2"/>
    </row>
    <row r="36" spans="1:13">
      <c r="A36" s="261"/>
      <c r="C36" s="259"/>
      <c r="D36" s="259"/>
      <c r="E36" s="259"/>
      <c r="F36" s="259"/>
      <c r="G36" s="2"/>
    </row>
    <row r="37" spans="1:13">
      <c r="A37" s="261"/>
      <c r="C37" s="259"/>
      <c r="D37" s="259"/>
      <c r="E37" s="259"/>
      <c r="F37" s="259"/>
      <c r="G37" s="2"/>
    </row>
    <row r="38" spans="1:13">
      <c r="A38" s="261"/>
      <c r="C38" s="259"/>
      <c r="D38" s="259"/>
      <c r="E38" s="259"/>
      <c r="F38" s="2"/>
      <c r="G38" s="2"/>
    </row>
    <row r="39" spans="1:13">
      <c r="A39" s="261"/>
      <c r="C39" s="2"/>
      <c r="D39" s="2"/>
      <c r="E39" s="2"/>
      <c r="F39" s="2"/>
      <c r="G39" s="2"/>
    </row>
    <row r="45" spans="1:13">
      <c r="A45" s="261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>
      <c r="A46" s="262"/>
      <c r="C46" s="6"/>
      <c r="D46" s="8"/>
      <c r="E46" s="7"/>
      <c r="F46" s="7"/>
      <c r="G46" s="7"/>
      <c r="H46" s="7"/>
      <c r="I46" s="7"/>
      <c r="J46" s="7"/>
      <c r="K46" s="7"/>
      <c r="L46" s="7"/>
      <c r="M46" s="7"/>
    </row>
  </sheetData>
  <mergeCells count="16">
    <mergeCell ref="C38:E38"/>
    <mergeCell ref="A1:A1048576"/>
    <mergeCell ref="C24:F24"/>
    <mergeCell ref="C25:F25"/>
    <mergeCell ref="C26:E26"/>
    <mergeCell ref="C27:F27"/>
    <mergeCell ref="C28:E28"/>
    <mergeCell ref="C29:E29"/>
    <mergeCell ref="C30:F30"/>
    <mergeCell ref="C31:G31"/>
    <mergeCell ref="C32:F32"/>
    <mergeCell ref="C33:F33"/>
    <mergeCell ref="C34:F34"/>
    <mergeCell ref="C35:F35"/>
    <mergeCell ref="C36:F36"/>
    <mergeCell ref="C37:F37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6481-B551-48E9-B452-DD97A32BE7BE}">
  <dimension ref="C1:F60"/>
  <sheetViews>
    <sheetView showGridLines="0" zoomScaleNormal="100" workbookViewId="0"/>
  </sheetViews>
  <sheetFormatPr defaultColWidth="8.875" defaultRowHeight="12"/>
  <cols>
    <col min="1" max="2" width="8.875" style="222"/>
    <col min="3" max="3" width="16.75" style="222" customWidth="1"/>
    <col min="4" max="4" width="18.875" style="222" customWidth="1"/>
    <col min="5" max="5" width="16.5" style="222" customWidth="1"/>
    <col min="6" max="16384" width="8.875" style="222"/>
  </cols>
  <sheetData>
    <row r="1" spans="3:6" s="238" customFormat="1" ht="14.25"/>
    <row r="2" spans="3:6" s="219" customFormat="1" ht="14.25"/>
    <row r="3" spans="3:6">
      <c r="C3" s="220"/>
      <c r="D3" s="221"/>
    </row>
    <row r="4" spans="3:6" ht="12.75">
      <c r="C4" s="223" t="s">
        <v>220</v>
      </c>
      <c r="D4" s="221"/>
    </row>
    <row r="5" spans="3:6">
      <c r="C5" s="224"/>
      <c r="D5" s="225" t="s">
        <v>219</v>
      </c>
      <c r="E5" s="225" t="s">
        <v>218</v>
      </c>
    </row>
    <row r="6" spans="3:6" ht="15.75" customHeight="1">
      <c r="C6" s="226" t="s">
        <v>217</v>
      </c>
      <c r="D6" s="227">
        <v>0.5449262261390686</v>
      </c>
      <c r="E6" s="227">
        <v>0.14393305778503418</v>
      </c>
    </row>
    <row r="7" spans="3:6" ht="15.75" customHeight="1">
      <c r="C7" s="226" t="s">
        <v>217</v>
      </c>
      <c r="D7" s="227">
        <v>0.55555564165115356</v>
      </c>
      <c r="E7" s="227">
        <v>0.13748003542423248</v>
      </c>
      <c r="F7" s="228"/>
    </row>
    <row r="8" spans="3:6" ht="15.75" customHeight="1">
      <c r="C8" s="226" t="s">
        <v>216</v>
      </c>
      <c r="D8" s="227">
        <v>0.55848515033721924</v>
      </c>
      <c r="E8" s="227">
        <v>0.12796430289745331</v>
      </c>
      <c r="F8" s="228"/>
    </row>
    <row r="9" spans="3:6">
      <c r="C9" s="226" t="s">
        <v>215</v>
      </c>
      <c r="D9" s="227">
        <v>0.55468833446502686</v>
      </c>
      <c r="E9" s="227">
        <v>0.12459883093833923</v>
      </c>
      <c r="F9" s="228"/>
    </row>
    <row r="10" spans="3:6">
      <c r="C10" s="226" t="s">
        <v>214</v>
      </c>
      <c r="D10" s="227">
        <v>0.5418892502784729</v>
      </c>
      <c r="E10" s="227">
        <v>0.14485850930213928</v>
      </c>
      <c r="F10" s="228"/>
    </row>
    <row r="11" spans="3:6">
      <c r="C11" s="226" t="s">
        <v>213</v>
      </c>
      <c r="D11" s="227">
        <v>0.54776567220687866</v>
      </c>
      <c r="E11" s="227">
        <v>0.1341651976108551</v>
      </c>
      <c r="F11" s="228"/>
    </row>
    <row r="12" spans="3:6">
      <c r="C12" s="226" t="s">
        <v>212</v>
      </c>
      <c r="D12" s="227">
        <v>0.54979044198989868</v>
      </c>
      <c r="E12" s="227">
        <v>0.12884572148323059</v>
      </c>
      <c r="F12" s="228"/>
    </row>
    <row r="13" spans="3:6">
      <c r="C13" s="226" t="s">
        <v>211</v>
      </c>
      <c r="D13" s="227">
        <v>0.55273914337158203</v>
      </c>
      <c r="E13" s="227">
        <v>0.11462803184986115</v>
      </c>
      <c r="F13" s="228"/>
    </row>
    <row r="14" spans="3:6">
      <c r="C14" s="226" t="s">
        <v>210</v>
      </c>
      <c r="D14" s="227">
        <v>0.54239672422409058</v>
      </c>
      <c r="E14" s="227">
        <v>0.133475661277771</v>
      </c>
      <c r="F14" s="228"/>
    </row>
    <row r="15" spans="3:6">
      <c r="C15" s="226" t="s">
        <v>209</v>
      </c>
      <c r="D15" s="227">
        <v>0.54537332057952881</v>
      </c>
      <c r="E15" s="227">
        <v>0.12770561873912811</v>
      </c>
      <c r="F15" s="228"/>
    </row>
    <row r="16" spans="3:6">
      <c r="C16" s="226" t="s">
        <v>208</v>
      </c>
      <c r="D16" s="227">
        <v>0.54281681776046753</v>
      </c>
      <c r="E16" s="227">
        <v>0.12847386300563812</v>
      </c>
      <c r="F16" s="228"/>
    </row>
    <row r="17" spans="3:6">
      <c r="C17" s="226" t="s">
        <v>207</v>
      </c>
      <c r="D17" s="227">
        <v>0.54244822263717651</v>
      </c>
      <c r="E17" s="227">
        <v>0.12300752848386765</v>
      </c>
      <c r="F17" s="228"/>
    </row>
    <row r="18" spans="3:6">
      <c r="C18" s="226" t="s">
        <v>206</v>
      </c>
      <c r="D18" s="227">
        <v>0.53089100122451782</v>
      </c>
      <c r="E18" s="227">
        <v>0.15090461075305939</v>
      </c>
      <c r="F18" s="228"/>
    </row>
    <row r="19" spans="3:6">
      <c r="C19" s="226" t="s">
        <v>205</v>
      </c>
      <c r="D19" s="227">
        <v>0.52574402093887329</v>
      </c>
      <c r="E19" s="227">
        <v>0.15596769750118256</v>
      </c>
      <c r="F19" s="228"/>
    </row>
    <row r="20" spans="3:6">
      <c r="C20" s="226" t="s">
        <v>204</v>
      </c>
      <c r="D20" s="227">
        <v>0.51887190341949463</v>
      </c>
      <c r="E20" s="227">
        <v>0.16809356212615967</v>
      </c>
      <c r="F20" s="228"/>
    </row>
    <row r="21" spans="3:6">
      <c r="C21" s="226" t="s">
        <v>203</v>
      </c>
      <c r="D21" s="227">
        <v>0.51791954040527344</v>
      </c>
      <c r="E21" s="227">
        <v>0.16706997156143188</v>
      </c>
      <c r="F21" s="228"/>
    </row>
    <row r="22" spans="3:6">
      <c r="C22" s="226" t="s">
        <v>202</v>
      </c>
      <c r="D22" s="227">
        <v>0.49745550751686096</v>
      </c>
      <c r="E22" s="227">
        <v>0.20654764771461487</v>
      </c>
      <c r="F22" s="228"/>
    </row>
    <row r="23" spans="3:6">
      <c r="C23" s="226" t="s">
        <v>201</v>
      </c>
      <c r="D23" s="227">
        <v>0.4960683286190033</v>
      </c>
      <c r="E23" s="227">
        <v>0.21040154993534088</v>
      </c>
      <c r="F23" s="228"/>
    </row>
    <row r="24" spans="3:6">
      <c r="C24" s="226" t="s">
        <v>200</v>
      </c>
      <c r="D24" s="227">
        <v>0.4835256040096283</v>
      </c>
      <c r="E24" s="227">
        <v>0.21941336989402771</v>
      </c>
      <c r="F24" s="228"/>
    </row>
    <row r="25" spans="3:6">
      <c r="C25" s="226" t="s">
        <v>199</v>
      </c>
      <c r="D25" s="227">
        <v>0.48485463857650757</v>
      </c>
      <c r="E25" s="227">
        <v>0.22268801927566528</v>
      </c>
      <c r="F25" s="228"/>
    </row>
    <row r="26" spans="3:6">
      <c r="C26" s="229" t="s">
        <v>198</v>
      </c>
      <c r="D26" s="227">
        <v>0.47304445505142212</v>
      </c>
      <c r="E26" s="227">
        <v>0.24936307966709137</v>
      </c>
      <c r="F26" s="228"/>
    </row>
    <row r="27" spans="3:6">
      <c r="C27" s="229" t="s">
        <v>197</v>
      </c>
      <c r="D27" s="227">
        <v>0.48281693458557129</v>
      </c>
      <c r="E27" s="227">
        <v>0.23561869561672211</v>
      </c>
      <c r="F27" s="228"/>
    </row>
    <row r="28" spans="3:6">
      <c r="C28" s="229" t="s">
        <v>196</v>
      </c>
      <c r="D28" s="227">
        <v>0.48799523711204529</v>
      </c>
      <c r="E28" s="227">
        <v>0.22792375087738037</v>
      </c>
      <c r="F28" s="228"/>
    </row>
    <row r="29" spans="3:6">
      <c r="C29" s="229" t="s">
        <v>195</v>
      </c>
      <c r="D29" s="227">
        <v>0.49506044387817383</v>
      </c>
      <c r="E29" s="227">
        <v>0.21844416856765747</v>
      </c>
      <c r="F29" s="228"/>
    </row>
    <row r="30" spans="3:6">
      <c r="C30" s="229" t="s">
        <v>194</v>
      </c>
      <c r="D30" s="230">
        <v>0.48244452476501465</v>
      </c>
      <c r="E30" s="230">
        <v>0.24125958979129791</v>
      </c>
      <c r="F30" s="228"/>
    </row>
    <row r="31" spans="3:6">
      <c r="C31" s="229" t="s">
        <v>193</v>
      </c>
      <c r="D31" s="230">
        <v>0.48458963632583618</v>
      </c>
      <c r="E31" s="230">
        <v>0.22952082753181458</v>
      </c>
      <c r="F31" s="228"/>
    </row>
    <row r="32" spans="3:6">
      <c r="C32" s="229" t="s">
        <v>192</v>
      </c>
      <c r="D32" s="230">
        <v>0.49347400665283203</v>
      </c>
      <c r="E32" s="230">
        <v>0.22231961786746979</v>
      </c>
      <c r="F32" s="228"/>
    </row>
    <row r="33" spans="3:6">
      <c r="C33" s="229" t="s">
        <v>191</v>
      </c>
      <c r="D33" s="230">
        <v>0.49421796202659607</v>
      </c>
      <c r="E33" s="230">
        <v>0.21987132728099823</v>
      </c>
      <c r="F33" s="228"/>
    </row>
    <row r="34" spans="3:6">
      <c r="C34" s="231" t="s">
        <v>190</v>
      </c>
      <c r="D34" s="232">
        <v>0.48574861884117126</v>
      </c>
      <c r="E34" s="232">
        <v>0.23873293399810791</v>
      </c>
      <c r="F34" s="228"/>
    </row>
    <row r="35" spans="3:6">
      <c r="C35" s="233" t="s">
        <v>235</v>
      </c>
      <c r="D35" s="234"/>
      <c r="E35" s="235"/>
      <c r="F35" s="236"/>
    </row>
    <row r="36" spans="3:6">
      <c r="C36" s="237"/>
      <c r="D36" s="237"/>
      <c r="E36" s="237"/>
    </row>
    <row r="37" spans="3:6">
      <c r="C37" s="237"/>
      <c r="D37" s="237"/>
      <c r="E37" s="237"/>
    </row>
    <row r="38" spans="3:6">
      <c r="C38" s="237"/>
      <c r="D38" s="237"/>
      <c r="E38" s="237"/>
    </row>
    <row r="39" spans="3:6">
      <c r="C39" s="237"/>
      <c r="D39" s="237"/>
      <c r="E39" s="237"/>
    </row>
    <row r="40" spans="3:6">
      <c r="C40" s="237"/>
      <c r="D40" s="237"/>
      <c r="E40" s="237"/>
    </row>
    <row r="41" spans="3:6">
      <c r="C41" s="237"/>
      <c r="D41" s="237"/>
      <c r="E41" s="237"/>
    </row>
    <row r="42" spans="3:6">
      <c r="C42" s="237"/>
      <c r="D42" s="237"/>
      <c r="E42" s="237"/>
    </row>
    <row r="43" spans="3:6">
      <c r="C43" s="237"/>
      <c r="D43" s="237"/>
      <c r="E43" s="237"/>
    </row>
    <row r="44" spans="3:6">
      <c r="C44" s="237"/>
      <c r="D44" s="237"/>
      <c r="E44" s="237"/>
    </row>
    <row r="45" spans="3:6">
      <c r="C45" s="237"/>
      <c r="D45" s="237"/>
      <c r="E45" s="237"/>
    </row>
    <row r="46" spans="3:6">
      <c r="C46" s="237"/>
      <c r="D46" s="237"/>
      <c r="E46" s="237"/>
    </row>
    <row r="47" spans="3:6">
      <c r="C47" s="237"/>
      <c r="D47" s="237"/>
      <c r="E47" s="237"/>
    </row>
    <row r="48" spans="3:6">
      <c r="C48" s="237"/>
      <c r="D48" s="237"/>
      <c r="E48" s="237"/>
    </row>
    <row r="49" spans="3:5">
      <c r="C49" s="237"/>
      <c r="D49" s="237"/>
      <c r="E49" s="237"/>
    </row>
    <row r="50" spans="3:5">
      <c r="C50" s="237"/>
      <c r="D50" s="237"/>
      <c r="E50" s="237"/>
    </row>
    <row r="51" spans="3:5">
      <c r="C51" s="237"/>
      <c r="D51" s="237"/>
      <c r="E51" s="237"/>
    </row>
    <row r="52" spans="3:5">
      <c r="C52" s="237"/>
      <c r="D52" s="237"/>
      <c r="E52" s="237"/>
    </row>
    <row r="53" spans="3:5">
      <c r="C53" s="237"/>
      <c r="D53" s="237"/>
      <c r="E53" s="237"/>
    </row>
    <row r="54" spans="3:5">
      <c r="C54" s="237"/>
      <c r="D54" s="237"/>
      <c r="E54" s="237"/>
    </row>
    <row r="55" spans="3:5">
      <c r="C55" s="237"/>
      <c r="D55" s="237"/>
      <c r="E55" s="237"/>
    </row>
    <row r="56" spans="3:5">
      <c r="C56" s="237"/>
      <c r="D56" s="237"/>
      <c r="E56" s="237"/>
    </row>
    <row r="57" spans="3:5">
      <c r="C57" s="237"/>
      <c r="D57" s="237"/>
      <c r="E57" s="237"/>
    </row>
    <row r="58" spans="3:5">
      <c r="C58" s="237"/>
      <c r="D58" s="237"/>
      <c r="E58" s="237"/>
    </row>
    <row r="59" spans="3:5">
      <c r="C59" s="237"/>
      <c r="D59" s="237"/>
      <c r="E59" s="237"/>
    </row>
    <row r="60" spans="3:5">
      <c r="C60" s="237"/>
      <c r="D60" s="237"/>
      <c r="E60" s="237"/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B43C-115D-4F84-9C3D-AF57FAC1B208}">
  <dimension ref="C1:F34"/>
  <sheetViews>
    <sheetView showGridLines="0" workbookViewId="0"/>
  </sheetViews>
  <sheetFormatPr defaultColWidth="8.875" defaultRowHeight="12"/>
  <cols>
    <col min="1" max="2" width="8.875" style="222"/>
    <col min="3" max="3" width="17.75" style="222" customWidth="1"/>
    <col min="4" max="4" width="17.625" style="222" customWidth="1"/>
    <col min="5" max="5" width="16.75" style="222" customWidth="1"/>
    <col min="6" max="6" width="20.375" style="222" customWidth="1"/>
    <col min="7" max="16384" width="8.875" style="222"/>
  </cols>
  <sheetData>
    <row r="1" spans="3:6" s="242" customFormat="1"/>
    <row r="4" spans="3:6" ht="12.75">
      <c r="C4" s="239" t="s">
        <v>165</v>
      </c>
    </row>
    <row r="5" spans="3:6" ht="24">
      <c r="C5" s="240"/>
      <c r="D5" s="194" t="s">
        <v>224</v>
      </c>
      <c r="E5" s="194" t="s">
        <v>223</v>
      </c>
      <c r="F5" s="194" t="s">
        <v>222</v>
      </c>
    </row>
    <row r="6" spans="3:6">
      <c r="C6" s="226" t="s">
        <v>221</v>
      </c>
      <c r="D6" s="227">
        <v>0.31036403935086376</v>
      </c>
      <c r="E6" s="227">
        <v>0.14520273657425289</v>
      </c>
      <c r="F6" s="227">
        <v>0.54443322407488337</v>
      </c>
    </row>
    <row r="7" spans="3:6">
      <c r="C7" s="226" t="s">
        <v>217</v>
      </c>
      <c r="D7" s="227">
        <v>0.29079996788089874</v>
      </c>
      <c r="E7" s="227">
        <v>0.16372167587821307</v>
      </c>
      <c r="F7" s="227">
        <v>0.54547835624088814</v>
      </c>
    </row>
    <row r="8" spans="3:6">
      <c r="C8" s="226" t="s">
        <v>216</v>
      </c>
      <c r="D8" s="227">
        <v>0.30447289104755709</v>
      </c>
      <c r="E8" s="227">
        <v>0.16727765439919659</v>
      </c>
      <c r="F8" s="227">
        <v>0.52824945455324634</v>
      </c>
    </row>
    <row r="9" spans="3:6">
      <c r="C9" s="229" t="s">
        <v>215</v>
      </c>
      <c r="D9" s="230">
        <v>0.32450925387463314</v>
      </c>
      <c r="E9" s="230">
        <v>0.15380031593189109</v>
      </c>
      <c r="F9" s="227">
        <v>0.52169043019347561</v>
      </c>
    </row>
    <row r="10" spans="3:6">
      <c r="C10" s="229" t="s">
        <v>214</v>
      </c>
      <c r="D10" s="230">
        <v>0.32013495056239699</v>
      </c>
      <c r="E10" s="230">
        <v>0.15963595635327443</v>
      </c>
      <c r="F10" s="227">
        <v>0.52022909308432863</v>
      </c>
    </row>
    <row r="11" spans="3:6">
      <c r="C11" s="229" t="s">
        <v>213</v>
      </c>
      <c r="D11" s="230">
        <v>0.31831444030984546</v>
      </c>
      <c r="E11" s="230">
        <v>0.16528967988901408</v>
      </c>
      <c r="F11" s="227">
        <v>0.51639587980114043</v>
      </c>
    </row>
    <row r="12" spans="3:6">
      <c r="C12" s="229" t="s">
        <v>212</v>
      </c>
      <c r="D12" s="230">
        <v>0.31510889421394273</v>
      </c>
      <c r="E12" s="230">
        <v>0.16973876943417293</v>
      </c>
      <c r="F12" s="227">
        <v>0.5151523363518844</v>
      </c>
    </row>
    <row r="13" spans="3:6">
      <c r="C13" s="229" t="s">
        <v>211</v>
      </c>
      <c r="D13" s="230">
        <v>0.32375953753468856</v>
      </c>
      <c r="E13" s="230">
        <v>0.15713787827961601</v>
      </c>
      <c r="F13" s="227">
        <v>0.51910258418569533</v>
      </c>
    </row>
    <row r="14" spans="3:6">
      <c r="C14" s="229" t="s">
        <v>210</v>
      </c>
      <c r="D14" s="230">
        <v>0.33693306511356197</v>
      </c>
      <c r="E14" s="230">
        <v>0.16232912625609308</v>
      </c>
      <c r="F14" s="227">
        <v>0.500737808630345</v>
      </c>
    </row>
    <row r="15" spans="3:6">
      <c r="C15" s="229" t="s">
        <v>209</v>
      </c>
      <c r="D15" s="230">
        <v>0.33407039197654159</v>
      </c>
      <c r="E15" s="230">
        <v>0.16087483727846</v>
      </c>
      <c r="F15" s="227">
        <v>0.50505477074499838</v>
      </c>
    </row>
    <row r="16" spans="3:6">
      <c r="C16" s="229" t="s">
        <v>208</v>
      </c>
      <c r="D16" s="230">
        <v>0.32520620139323136</v>
      </c>
      <c r="E16" s="230">
        <v>0.1644395598202571</v>
      </c>
      <c r="F16" s="227">
        <v>0.51035423878651154</v>
      </c>
    </row>
    <row r="17" spans="3:6">
      <c r="C17" s="229" t="s">
        <v>207</v>
      </c>
      <c r="D17" s="230">
        <v>0.30949708135165332</v>
      </c>
      <c r="E17" s="230">
        <v>0.17593112615730647</v>
      </c>
      <c r="F17" s="227">
        <v>0.51457179249104024</v>
      </c>
    </row>
    <row r="18" spans="3:6">
      <c r="C18" s="229" t="s">
        <v>206</v>
      </c>
      <c r="D18" s="230">
        <v>0.30767820273584523</v>
      </c>
      <c r="E18" s="230">
        <v>0.17828699808960813</v>
      </c>
      <c r="F18" s="227">
        <v>0.51403479917454653</v>
      </c>
    </row>
    <row r="19" spans="3:6">
      <c r="C19" s="229" t="s">
        <v>205</v>
      </c>
      <c r="D19" s="230">
        <v>0.29340016272592168</v>
      </c>
      <c r="E19" s="230">
        <v>0.19882065099483925</v>
      </c>
      <c r="F19" s="227">
        <v>0.50777918627923901</v>
      </c>
    </row>
    <row r="20" spans="3:6">
      <c r="C20" s="229" t="s">
        <v>204</v>
      </c>
      <c r="D20" s="230">
        <v>0.2946545551668095</v>
      </c>
      <c r="E20" s="230">
        <v>0.2131907340768322</v>
      </c>
      <c r="F20" s="227">
        <v>0.4921547107563583</v>
      </c>
    </row>
    <row r="21" spans="3:6">
      <c r="C21" s="229" t="s">
        <v>203</v>
      </c>
      <c r="D21" s="230">
        <v>0.25776116884534928</v>
      </c>
      <c r="E21" s="230">
        <v>0.22849857269460438</v>
      </c>
      <c r="F21" s="227">
        <v>0.51374025846004623</v>
      </c>
    </row>
    <row r="22" spans="3:6">
      <c r="C22" s="229" t="s">
        <v>202</v>
      </c>
      <c r="D22" s="230">
        <v>0.2692342717032109</v>
      </c>
      <c r="E22" s="230">
        <v>0.22147486777070247</v>
      </c>
      <c r="F22" s="227">
        <v>0.50929086052608674</v>
      </c>
    </row>
    <row r="23" spans="3:6">
      <c r="C23" s="229" t="s">
        <v>201</v>
      </c>
      <c r="D23" s="230">
        <v>0.26008537803473925</v>
      </c>
      <c r="E23" s="230">
        <v>0.20068538344066775</v>
      </c>
      <c r="F23" s="227">
        <v>0.53922923852459292</v>
      </c>
    </row>
    <row r="24" spans="3:6">
      <c r="C24" s="229" t="s">
        <v>200</v>
      </c>
      <c r="D24" s="230">
        <v>0.2646075405454047</v>
      </c>
      <c r="E24" s="230">
        <v>0.2151978161241021</v>
      </c>
      <c r="F24" s="227">
        <v>0.52019464333049314</v>
      </c>
    </row>
    <row r="25" spans="3:6">
      <c r="C25" s="229" t="s">
        <v>199</v>
      </c>
      <c r="D25" s="230">
        <v>0.25025785056898331</v>
      </c>
      <c r="E25" s="230">
        <v>0.20746890512131347</v>
      </c>
      <c r="F25" s="227">
        <v>0.54227324430970325</v>
      </c>
    </row>
    <row r="26" spans="3:6">
      <c r="C26" s="229" t="s">
        <v>198</v>
      </c>
      <c r="D26" s="230">
        <v>0.2413457393406343</v>
      </c>
      <c r="E26" s="230">
        <v>0.20629535604700347</v>
      </c>
      <c r="F26" s="227">
        <v>0.55235890461236237</v>
      </c>
    </row>
    <row r="27" spans="3:6">
      <c r="C27" s="229" t="s">
        <v>197</v>
      </c>
      <c r="D27" s="230">
        <v>0.23745616482840282</v>
      </c>
      <c r="E27" s="230">
        <v>0.21317426927087427</v>
      </c>
      <c r="F27" s="227">
        <v>0.54936956590072283</v>
      </c>
    </row>
    <row r="28" spans="3:6">
      <c r="C28" s="229" t="s">
        <v>196</v>
      </c>
      <c r="D28" s="230">
        <v>0.23457477221763626</v>
      </c>
      <c r="E28" s="230">
        <v>0.20850201314156791</v>
      </c>
      <c r="F28" s="227">
        <v>0.55692321464079586</v>
      </c>
    </row>
    <row r="29" spans="3:6">
      <c r="C29" s="229" t="s">
        <v>195</v>
      </c>
      <c r="D29" s="230">
        <v>0.24363494132248231</v>
      </c>
      <c r="E29" s="230">
        <v>0.20163664828516109</v>
      </c>
      <c r="F29" s="227">
        <v>0.55472841039235654</v>
      </c>
    </row>
    <row r="30" spans="3:6">
      <c r="C30" s="229" t="s">
        <v>194</v>
      </c>
      <c r="D30" s="230">
        <v>0.24801881823392752</v>
      </c>
      <c r="E30" s="230">
        <v>0.2072220184850041</v>
      </c>
      <c r="F30" s="230">
        <v>0.54475916328106855</v>
      </c>
    </row>
    <row r="31" spans="3:6">
      <c r="C31" s="229" t="s">
        <v>193</v>
      </c>
      <c r="D31" s="230">
        <v>0.2447424940921076</v>
      </c>
      <c r="E31" s="230">
        <v>0.21965287920220805</v>
      </c>
      <c r="F31" s="230">
        <v>0.53560462670568443</v>
      </c>
    </row>
    <row r="32" spans="3:6">
      <c r="C32" s="229" t="s">
        <v>192</v>
      </c>
      <c r="D32" s="230">
        <v>0.22993721326377206</v>
      </c>
      <c r="E32" s="230">
        <v>0.20743869848788077</v>
      </c>
      <c r="F32" s="230">
        <v>0.56262408824834709</v>
      </c>
    </row>
    <row r="33" spans="3:6">
      <c r="C33" s="231" t="s">
        <v>191</v>
      </c>
      <c r="D33" s="232">
        <v>0.2356552402483402</v>
      </c>
      <c r="E33" s="232">
        <v>0.2234690015366142</v>
      </c>
      <c r="F33" s="232">
        <v>0.54087575821504563</v>
      </c>
    </row>
    <row r="34" spans="3:6">
      <c r="C34" s="241" t="s">
        <v>235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FADB-4DE4-445E-9A52-DF7D615B381A}">
  <dimension ref="C1:E70"/>
  <sheetViews>
    <sheetView showGridLines="0" workbookViewId="0"/>
  </sheetViews>
  <sheetFormatPr defaultColWidth="8.875" defaultRowHeight="12"/>
  <cols>
    <col min="1" max="2" width="8.875" style="222"/>
    <col min="3" max="3" width="13.875" style="222" customWidth="1"/>
    <col min="4" max="16384" width="8.875" style="222"/>
  </cols>
  <sheetData>
    <row r="1" spans="3:5" s="242" customFormat="1"/>
    <row r="4" spans="3:5" ht="12.75">
      <c r="C4" s="239" t="s">
        <v>230</v>
      </c>
    </row>
    <row r="5" spans="3:5" ht="24">
      <c r="C5" s="224" t="s">
        <v>229</v>
      </c>
      <c r="D5" s="194" t="s">
        <v>228</v>
      </c>
      <c r="E5" s="194" t="s">
        <v>227</v>
      </c>
    </row>
    <row r="6" spans="3:5">
      <c r="C6" s="229" t="s">
        <v>221</v>
      </c>
      <c r="D6" s="243">
        <v>0.43249702453613281</v>
      </c>
      <c r="E6" s="243">
        <v>0.42017510533332825</v>
      </c>
    </row>
    <row r="7" spans="3:5">
      <c r="C7" s="229" t="s">
        <v>217</v>
      </c>
      <c r="D7" s="243">
        <v>0.43318307399749756</v>
      </c>
      <c r="E7" s="243">
        <v>0.42114415764808655</v>
      </c>
    </row>
    <row r="8" spans="3:5">
      <c r="C8" s="229" t="s">
        <v>216</v>
      </c>
      <c r="D8" s="243">
        <v>0.43309125304222107</v>
      </c>
      <c r="E8" s="243">
        <v>0.42053970694541931</v>
      </c>
    </row>
    <row r="9" spans="3:5">
      <c r="C9" s="229" t="s">
        <v>215</v>
      </c>
      <c r="D9" s="243">
        <v>0.43252700567245483</v>
      </c>
      <c r="E9" s="243">
        <v>0.42058321833610535</v>
      </c>
    </row>
    <row r="10" spans="3:5">
      <c r="C10" s="229" t="s">
        <v>214</v>
      </c>
      <c r="D10" s="243">
        <v>0.42766064405441284</v>
      </c>
      <c r="E10" s="243">
        <v>0.41406729817390442</v>
      </c>
    </row>
    <row r="11" spans="3:5">
      <c r="C11" s="229" t="s">
        <v>213</v>
      </c>
      <c r="D11" s="243">
        <v>0.42832493782043457</v>
      </c>
      <c r="E11" s="243">
        <v>0.41505506634712219</v>
      </c>
    </row>
    <row r="12" spans="3:5">
      <c r="C12" s="229" t="s">
        <v>212</v>
      </c>
      <c r="D12" s="243">
        <v>0.42954277992248535</v>
      </c>
      <c r="E12" s="243">
        <v>0.4137648344039917</v>
      </c>
    </row>
    <row r="13" spans="3:5">
      <c r="C13" s="229" t="s">
        <v>211</v>
      </c>
      <c r="D13" s="243">
        <v>0.42843011021614075</v>
      </c>
      <c r="E13" s="243">
        <v>0.41278287768363953</v>
      </c>
    </row>
    <row r="14" spans="3:5">
      <c r="C14" s="229" t="s">
        <v>210</v>
      </c>
      <c r="D14" s="243">
        <v>0.41757288575172424</v>
      </c>
      <c r="E14" s="243">
        <v>0.40153676271438599</v>
      </c>
    </row>
    <row r="15" spans="3:5">
      <c r="C15" s="229" t="s">
        <v>209</v>
      </c>
      <c r="D15" s="243">
        <v>0.41556251049041748</v>
      </c>
      <c r="E15" s="243">
        <v>0.39872470498085022</v>
      </c>
    </row>
    <row r="16" spans="3:5">
      <c r="C16" s="229" t="s">
        <v>208</v>
      </c>
      <c r="D16" s="243">
        <v>0.4211062490940094</v>
      </c>
      <c r="E16" s="243">
        <v>0.4034060537815094</v>
      </c>
    </row>
    <row r="17" spans="3:5">
      <c r="C17" s="229" t="s">
        <v>207</v>
      </c>
      <c r="D17" s="243">
        <v>0.42237132787704468</v>
      </c>
      <c r="E17" s="243">
        <v>0.40454301238059998</v>
      </c>
    </row>
    <row r="18" spans="3:5">
      <c r="C18" s="229" t="s">
        <v>206</v>
      </c>
      <c r="D18" s="243">
        <v>0.42223846912384033</v>
      </c>
      <c r="E18" s="243">
        <v>0.40402844548225403</v>
      </c>
    </row>
    <row r="19" spans="3:5">
      <c r="C19" s="229" t="s">
        <v>205</v>
      </c>
      <c r="D19" s="243">
        <v>0.42825189232826233</v>
      </c>
      <c r="E19" s="243">
        <v>0.40755730867385864</v>
      </c>
    </row>
    <row r="20" spans="3:5">
      <c r="C20" s="229" t="s">
        <v>204</v>
      </c>
      <c r="D20" s="243">
        <v>0.43486940860748291</v>
      </c>
      <c r="E20" s="243">
        <v>0.41368922591209412</v>
      </c>
    </row>
    <row r="21" spans="3:5">
      <c r="C21" s="229" t="s">
        <v>203</v>
      </c>
      <c r="D21" s="243">
        <v>0.43694096803665161</v>
      </c>
      <c r="E21" s="243">
        <v>0.41129446029663086</v>
      </c>
    </row>
    <row r="22" spans="3:5">
      <c r="C22" s="229" t="s">
        <v>202</v>
      </c>
      <c r="D22" s="243">
        <v>0.43741995096206665</v>
      </c>
      <c r="E22" s="243">
        <v>0.40774542093276978</v>
      </c>
    </row>
    <row r="23" spans="3:5">
      <c r="C23" s="229" t="s">
        <v>201</v>
      </c>
      <c r="D23" s="243">
        <v>0.44166216254234314</v>
      </c>
      <c r="E23" s="243">
        <v>0.41255655884742737</v>
      </c>
    </row>
    <row r="24" spans="3:5">
      <c r="C24" s="229" t="s">
        <v>200</v>
      </c>
      <c r="D24" s="243">
        <v>0.4412810206413269</v>
      </c>
      <c r="E24" s="243">
        <v>0.41520300507545471</v>
      </c>
    </row>
    <row r="25" spans="3:5">
      <c r="C25" s="229" t="s">
        <v>199</v>
      </c>
      <c r="D25" s="243">
        <v>0.45185527205467224</v>
      </c>
      <c r="E25" s="243">
        <v>0.42566376924514771</v>
      </c>
    </row>
    <row r="26" spans="3:5">
      <c r="C26" s="229" t="s">
        <v>198</v>
      </c>
      <c r="D26" s="244">
        <v>0.45179462432861328</v>
      </c>
      <c r="E26" s="244">
        <v>0.42353501915931702</v>
      </c>
    </row>
    <row r="27" spans="3:5">
      <c r="C27" s="229" t="s">
        <v>197</v>
      </c>
      <c r="D27" s="244">
        <v>0.46151173114776611</v>
      </c>
      <c r="E27" s="244">
        <v>0.43612036108970642</v>
      </c>
    </row>
    <row r="28" spans="3:5">
      <c r="C28" s="229" t="s">
        <v>196</v>
      </c>
      <c r="D28" s="244">
        <v>0.47154331207275391</v>
      </c>
      <c r="E28" s="244">
        <v>0.44484046101570129</v>
      </c>
    </row>
    <row r="29" spans="3:5">
      <c r="C29" s="229" t="s">
        <v>195</v>
      </c>
      <c r="D29" s="244">
        <v>0.47767981886863708</v>
      </c>
      <c r="E29" s="244">
        <v>0.44930329918861389</v>
      </c>
    </row>
    <row r="30" spans="3:5">
      <c r="C30" s="229" t="s">
        <v>194</v>
      </c>
      <c r="D30" s="245">
        <v>0.4746396541595459</v>
      </c>
      <c r="E30" s="245">
        <v>0.44536042213439941</v>
      </c>
    </row>
    <row r="31" spans="3:5">
      <c r="C31" s="229" t="s">
        <v>193</v>
      </c>
      <c r="D31" s="245">
        <v>0.47862496972084045</v>
      </c>
      <c r="E31" s="245">
        <v>0.45053842663764954</v>
      </c>
    </row>
    <row r="32" spans="3:5">
      <c r="C32" s="229" t="s">
        <v>192</v>
      </c>
      <c r="D32" s="245">
        <v>0.48426774144172668</v>
      </c>
      <c r="E32" s="245">
        <v>0.45708546042442322</v>
      </c>
    </row>
    <row r="33" spans="3:5">
      <c r="C33" s="229" t="s">
        <v>191</v>
      </c>
      <c r="D33" s="245">
        <v>0.48727098107337952</v>
      </c>
      <c r="E33" s="245">
        <v>0.45977586507797241</v>
      </c>
    </row>
    <row r="34" spans="3:5">
      <c r="C34" s="231" t="s">
        <v>190</v>
      </c>
      <c r="D34" s="246">
        <v>0.48003655672073364</v>
      </c>
      <c r="E34" s="246">
        <v>0.45027047395706177</v>
      </c>
    </row>
    <row r="35" spans="3:5">
      <c r="C35" s="247" t="s">
        <v>235</v>
      </c>
      <c r="D35" s="234"/>
      <c r="E35" s="234"/>
    </row>
    <row r="36" spans="3:5">
      <c r="C36" s="248" t="s">
        <v>226</v>
      </c>
      <c r="D36" s="237"/>
      <c r="E36" s="237"/>
    </row>
    <row r="37" spans="3:5">
      <c r="C37" s="248" t="s">
        <v>225</v>
      </c>
      <c r="D37" s="237"/>
      <c r="E37" s="237"/>
    </row>
    <row r="38" spans="3:5">
      <c r="C38" s="237"/>
      <c r="D38" s="237"/>
      <c r="E38" s="237"/>
    </row>
    <row r="39" spans="3:5">
      <c r="C39" s="237"/>
      <c r="D39" s="237"/>
      <c r="E39" s="237"/>
    </row>
    <row r="40" spans="3:5">
      <c r="C40" s="237"/>
      <c r="D40" s="237"/>
      <c r="E40" s="237"/>
    </row>
    <row r="41" spans="3:5">
      <c r="C41" s="237"/>
      <c r="D41" s="237"/>
      <c r="E41" s="237"/>
    </row>
    <row r="42" spans="3:5">
      <c r="C42" s="237"/>
      <c r="D42" s="237"/>
      <c r="E42" s="237"/>
    </row>
    <row r="43" spans="3:5">
      <c r="C43" s="237"/>
      <c r="D43" s="237"/>
      <c r="E43" s="237"/>
    </row>
    <row r="44" spans="3:5">
      <c r="C44" s="237"/>
      <c r="D44" s="237"/>
      <c r="E44" s="237"/>
    </row>
    <row r="45" spans="3:5">
      <c r="C45" s="237"/>
      <c r="D45" s="237"/>
      <c r="E45" s="237"/>
    </row>
    <row r="46" spans="3:5">
      <c r="C46" s="237"/>
      <c r="D46" s="237"/>
      <c r="E46" s="237"/>
    </row>
    <row r="47" spans="3:5">
      <c r="C47" s="237"/>
      <c r="D47" s="237"/>
      <c r="E47" s="237"/>
    </row>
    <row r="48" spans="3:5">
      <c r="C48" s="237"/>
      <c r="D48" s="237"/>
      <c r="E48" s="237"/>
    </row>
    <row r="49" spans="3:5">
      <c r="C49" s="237"/>
      <c r="D49" s="237"/>
      <c r="E49" s="237"/>
    </row>
    <row r="50" spans="3:5">
      <c r="C50" s="237"/>
      <c r="D50" s="237"/>
      <c r="E50" s="237"/>
    </row>
    <row r="51" spans="3:5">
      <c r="C51" s="237"/>
      <c r="D51" s="237"/>
      <c r="E51" s="237"/>
    </row>
    <row r="52" spans="3:5">
      <c r="C52" s="237"/>
      <c r="D52" s="237"/>
      <c r="E52" s="237"/>
    </row>
    <row r="53" spans="3:5">
      <c r="C53" s="237"/>
      <c r="D53" s="237"/>
      <c r="E53" s="237"/>
    </row>
    <row r="54" spans="3:5">
      <c r="C54" s="237"/>
      <c r="D54" s="237"/>
      <c r="E54" s="237"/>
    </row>
    <row r="55" spans="3:5">
      <c r="C55" s="237"/>
      <c r="D55" s="237"/>
      <c r="E55" s="237"/>
    </row>
    <row r="56" spans="3:5">
      <c r="C56" s="237"/>
      <c r="D56" s="237"/>
      <c r="E56" s="237"/>
    </row>
    <row r="57" spans="3:5">
      <c r="C57" s="237"/>
      <c r="D57" s="237"/>
      <c r="E57" s="237"/>
    </row>
    <row r="58" spans="3:5">
      <c r="C58" s="237"/>
      <c r="D58" s="237"/>
      <c r="E58" s="237"/>
    </row>
    <row r="59" spans="3:5">
      <c r="C59" s="237"/>
      <c r="D59" s="237"/>
      <c r="E59" s="237"/>
    </row>
    <row r="60" spans="3:5">
      <c r="C60" s="237"/>
      <c r="D60" s="237"/>
      <c r="E60" s="237"/>
    </row>
    <row r="61" spans="3:5">
      <c r="C61" s="237"/>
      <c r="D61" s="237"/>
      <c r="E61" s="237"/>
    </row>
    <row r="62" spans="3:5">
      <c r="C62" s="237"/>
      <c r="D62" s="237"/>
      <c r="E62" s="237"/>
    </row>
    <row r="63" spans="3:5">
      <c r="C63" s="237"/>
      <c r="D63" s="237"/>
      <c r="E63" s="237"/>
    </row>
    <row r="64" spans="3:5">
      <c r="C64" s="237"/>
      <c r="D64" s="237"/>
      <c r="E64" s="237"/>
    </row>
    <row r="65" spans="3:5">
      <c r="C65" s="237"/>
      <c r="D65" s="237"/>
      <c r="E65" s="237"/>
    </row>
    <row r="66" spans="3:5">
      <c r="C66" s="237"/>
      <c r="D66" s="237"/>
      <c r="E66" s="237"/>
    </row>
    <row r="67" spans="3:5">
      <c r="C67" s="237"/>
      <c r="D67" s="237"/>
      <c r="E67" s="237"/>
    </row>
    <row r="68" spans="3:5">
      <c r="C68" s="237"/>
      <c r="D68" s="237"/>
      <c r="E68" s="237"/>
    </row>
    <row r="69" spans="3:5">
      <c r="C69" s="237"/>
      <c r="D69" s="237"/>
      <c r="E69" s="237"/>
    </row>
    <row r="70" spans="3:5">
      <c r="C70" s="237"/>
      <c r="D70" s="237"/>
      <c r="E70" s="237"/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7DF6-B509-4DBE-9F23-41EDC625DB18}">
  <dimension ref="C1:F273"/>
  <sheetViews>
    <sheetView showGridLines="0" workbookViewId="0"/>
  </sheetViews>
  <sheetFormatPr defaultColWidth="8.875" defaultRowHeight="12"/>
  <cols>
    <col min="1" max="2" width="8.875" style="112"/>
    <col min="3" max="3" width="23.875" style="112" customWidth="1"/>
    <col min="4" max="4" width="23.25" style="112" customWidth="1"/>
    <col min="5" max="5" width="18.625" style="112" customWidth="1"/>
    <col min="6" max="6" width="14.5" style="112" customWidth="1"/>
    <col min="7" max="16384" width="8.875" style="112"/>
  </cols>
  <sheetData>
    <row r="1" spans="3:6" s="249" customFormat="1"/>
    <row r="4" spans="3:6" ht="12.75">
      <c r="C4" s="117" t="s">
        <v>234</v>
      </c>
    </row>
    <row r="5" spans="3:6">
      <c r="C5" s="121" t="s">
        <v>229</v>
      </c>
      <c r="D5" s="122" t="s">
        <v>233</v>
      </c>
      <c r="E5" s="122" t="s">
        <v>232</v>
      </c>
      <c r="F5" s="122" t="s">
        <v>231</v>
      </c>
    </row>
    <row r="6" spans="3:6">
      <c r="C6" s="116" t="s">
        <v>221</v>
      </c>
      <c r="D6" s="114">
        <v>6.3844024012854619E-2</v>
      </c>
      <c r="E6" s="114">
        <v>0.15979495164353968</v>
      </c>
      <c r="F6" s="114">
        <v>0.22363897565639429</v>
      </c>
    </row>
    <row r="7" spans="3:6">
      <c r="C7" s="116" t="s">
        <v>217</v>
      </c>
      <c r="D7" s="114">
        <v>6.2653855313065776E-2</v>
      </c>
      <c r="E7" s="114">
        <v>0.14929260543652595</v>
      </c>
      <c r="F7" s="114">
        <v>0.21194646074959173</v>
      </c>
    </row>
    <row r="8" spans="3:6">
      <c r="C8" s="116" t="s">
        <v>216</v>
      </c>
      <c r="D8" s="114">
        <v>5.7908117043474025E-2</v>
      </c>
      <c r="E8" s="114">
        <v>0.14847902739812813</v>
      </c>
      <c r="F8" s="114">
        <v>0.20638714444160217</v>
      </c>
    </row>
    <row r="9" spans="3:6">
      <c r="C9" s="116" t="s">
        <v>215</v>
      </c>
      <c r="D9" s="114">
        <v>5.6697583656898816E-2</v>
      </c>
      <c r="E9" s="114">
        <v>0.15384701741367582</v>
      </c>
      <c r="F9" s="114">
        <v>0.21054460107057463</v>
      </c>
    </row>
    <row r="10" spans="3:6">
      <c r="C10" s="116" t="s">
        <v>214</v>
      </c>
      <c r="D10" s="114">
        <v>6.5327149812534333E-2</v>
      </c>
      <c r="E10" s="114">
        <v>0.15981182301890995</v>
      </c>
      <c r="F10" s="114">
        <v>0.2251389728314443</v>
      </c>
    </row>
    <row r="11" spans="3:6">
      <c r="C11" s="116" t="s">
        <v>213</v>
      </c>
      <c r="D11" s="114">
        <v>6.0449496331121066E-2</v>
      </c>
      <c r="E11" s="114">
        <v>0.15372349140002878</v>
      </c>
      <c r="F11" s="114">
        <v>0.21417298773114984</v>
      </c>
    </row>
    <row r="12" spans="3:6">
      <c r="C12" s="116" t="s">
        <v>212</v>
      </c>
      <c r="D12" s="114">
        <v>5.6987126481005089E-2</v>
      </c>
      <c r="E12" s="114">
        <v>0.15145530039603694</v>
      </c>
      <c r="F12" s="114">
        <v>0.20844242687704204</v>
      </c>
    </row>
    <row r="13" spans="3:6">
      <c r="C13" s="116" t="s">
        <v>211</v>
      </c>
      <c r="D13" s="114">
        <v>5.2846970825201255E-2</v>
      </c>
      <c r="E13" s="114">
        <v>0.1548083825497516</v>
      </c>
      <c r="F13" s="114">
        <v>0.20765535337495286</v>
      </c>
    </row>
    <row r="14" spans="3:6">
      <c r="C14" s="116" t="s">
        <v>210</v>
      </c>
      <c r="D14" s="114">
        <v>5.9881932386216259E-2</v>
      </c>
      <c r="E14" s="114">
        <v>0.15967889007779379</v>
      </c>
      <c r="F14" s="114">
        <v>0.21956082246401004</v>
      </c>
    </row>
    <row r="15" spans="3:6">
      <c r="C15" s="116" t="s">
        <v>209</v>
      </c>
      <c r="D15" s="114">
        <v>5.7238699257568158E-2</v>
      </c>
      <c r="E15" s="114">
        <v>0.15316635398886516</v>
      </c>
      <c r="F15" s="114">
        <v>0.21040505324643333</v>
      </c>
    </row>
    <row r="16" spans="3:6">
      <c r="C16" s="116" t="s">
        <v>208</v>
      </c>
      <c r="D16" s="114">
        <v>5.813289845619999E-2</v>
      </c>
      <c r="E16" s="114">
        <v>0.15066811111797479</v>
      </c>
      <c r="F16" s="114">
        <v>0.20880100957417477</v>
      </c>
    </row>
    <row r="17" spans="3:6">
      <c r="C17" s="116" t="s">
        <v>207</v>
      </c>
      <c r="D17" s="114">
        <v>5.5149340359197906E-2</v>
      </c>
      <c r="E17" s="114">
        <v>0.15304262435105889</v>
      </c>
      <c r="F17" s="114">
        <v>0.2081919647102568</v>
      </c>
    </row>
    <row r="18" spans="3:6">
      <c r="C18" s="116" t="s">
        <v>206</v>
      </c>
      <c r="D18" s="114">
        <v>6.7840425900704257E-2</v>
      </c>
      <c r="E18" s="114">
        <v>0.15760932986211107</v>
      </c>
      <c r="F18" s="114">
        <v>0.22544975576281534</v>
      </c>
    </row>
    <row r="19" spans="3:6">
      <c r="C19" s="116" t="s">
        <v>205</v>
      </c>
      <c r="D19" s="114">
        <v>7.0600477016566715E-2</v>
      </c>
      <c r="E19" s="114">
        <v>0.15072166215178842</v>
      </c>
      <c r="F19" s="114">
        <v>0.22132213916835514</v>
      </c>
    </row>
    <row r="20" spans="3:6">
      <c r="C20" s="116" t="s">
        <v>204</v>
      </c>
      <c r="D20" s="114">
        <v>7.5098975044294344E-2</v>
      </c>
      <c r="E20" s="114">
        <v>0.14677876302045875</v>
      </c>
      <c r="F20" s="114">
        <v>0.22187773806475308</v>
      </c>
    </row>
    <row r="21" spans="3:6">
      <c r="C21" s="116" t="s">
        <v>203</v>
      </c>
      <c r="D21" s="114">
        <v>7.1559025501385598E-2</v>
      </c>
      <c r="E21" s="114">
        <v>0.15476975747888294</v>
      </c>
      <c r="F21" s="114">
        <v>0.22632878298026854</v>
      </c>
    </row>
    <row r="22" spans="3:6">
      <c r="C22" s="116" t="s">
        <v>202</v>
      </c>
      <c r="D22" s="114">
        <v>8.8918004260208794E-2</v>
      </c>
      <c r="E22" s="114">
        <v>0.15394271387324376</v>
      </c>
      <c r="F22" s="114">
        <v>0.24286071813345256</v>
      </c>
    </row>
    <row r="23" spans="3:6">
      <c r="C23" s="116" t="s">
        <v>201</v>
      </c>
      <c r="D23" s="114">
        <v>8.9032919436647678E-2</v>
      </c>
      <c r="E23" s="114">
        <v>0.14766110340539074</v>
      </c>
      <c r="F23" s="114">
        <v>0.23669402284203842</v>
      </c>
    </row>
    <row r="24" spans="3:6">
      <c r="C24" s="116" t="s">
        <v>200</v>
      </c>
      <c r="D24" s="114">
        <v>9.194841674789174E-2</v>
      </c>
      <c r="E24" s="114">
        <v>0.14949680948598396</v>
      </c>
      <c r="F24" s="114">
        <v>0.24144522623387571</v>
      </c>
    </row>
    <row r="25" spans="3:6">
      <c r="C25" s="116" t="s">
        <v>199</v>
      </c>
      <c r="D25" s="114">
        <v>9.6020930811705846E-2</v>
      </c>
      <c r="E25" s="114">
        <v>0.14707527068471551</v>
      </c>
      <c r="F25" s="114">
        <v>0.24309620149642136</v>
      </c>
    </row>
    <row r="26" spans="3:6">
      <c r="C26" s="115" t="s">
        <v>198</v>
      </c>
      <c r="D26" s="114">
        <v>0.10928274141794379</v>
      </c>
      <c r="E26" s="114">
        <v>0.15362893246522161</v>
      </c>
      <c r="F26" s="114">
        <v>0.26291167388316539</v>
      </c>
    </row>
    <row r="27" spans="3:6">
      <c r="C27" s="115" t="s">
        <v>197</v>
      </c>
      <c r="D27" s="114">
        <v>0.1026291860838893</v>
      </c>
      <c r="E27" s="114">
        <v>0.1474073972786514</v>
      </c>
      <c r="F27" s="114">
        <v>0.2500365833625407</v>
      </c>
    </row>
    <row r="28" spans="3:6">
      <c r="C28" s="115" t="s">
        <v>196</v>
      </c>
      <c r="D28" s="114">
        <v>9.7873862952808893E-2</v>
      </c>
      <c r="E28" s="114">
        <v>0.14499004729876605</v>
      </c>
      <c r="F28" s="114">
        <v>0.24286391025157494</v>
      </c>
    </row>
    <row r="29" spans="3:6">
      <c r="C29" s="115" t="s">
        <v>195</v>
      </c>
      <c r="D29" s="114">
        <v>9.5519856077415116E-2</v>
      </c>
      <c r="E29" s="114">
        <v>0.14830746024194463</v>
      </c>
      <c r="F29" s="114">
        <v>0.24382731631935975</v>
      </c>
    </row>
    <row r="30" spans="3:6">
      <c r="C30" s="115" t="s">
        <v>194</v>
      </c>
      <c r="D30" s="114">
        <v>0.10598487497039588</v>
      </c>
      <c r="E30" s="114">
        <v>0.15454496349635929</v>
      </c>
      <c r="F30" s="114">
        <v>0.26052983846675515</v>
      </c>
    </row>
    <row r="31" spans="3:6">
      <c r="C31" s="115" t="s">
        <v>193</v>
      </c>
      <c r="D31" s="114">
        <v>9.8919881526766118E-2</v>
      </c>
      <c r="E31" s="114">
        <v>0.15019444933242834</v>
      </c>
      <c r="F31" s="114">
        <v>0.24911433085919446</v>
      </c>
    </row>
    <row r="32" spans="3:6">
      <c r="C32" s="115" t="s">
        <v>192</v>
      </c>
      <c r="D32" s="114">
        <v>9.7130302852126538E-2</v>
      </c>
      <c r="E32" s="114">
        <v>0.14248224774143997</v>
      </c>
      <c r="F32" s="114">
        <v>0.23961255059356651</v>
      </c>
    </row>
    <row r="33" spans="3:6">
      <c r="C33" s="115" t="s">
        <v>191</v>
      </c>
      <c r="D33" s="114">
        <v>9.6563141923230872E-2</v>
      </c>
      <c r="E33" s="114">
        <v>0.14682399599421347</v>
      </c>
      <c r="F33" s="114">
        <v>0.24338713791744435</v>
      </c>
    </row>
    <row r="34" spans="3:6">
      <c r="C34" s="123" t="s">
        <v>190</v>
      </c>
      <c r="D34" s="124">
        <v>0.10598348672162093</v>
      </c>
      <c r="E34" s="124">
        <v>0.15083934101239463</v>
      </c>
      <c r="F34" s="124">
        <v>0.25682282773401555</v>
      </c>
    </row>
    <row r="35" spans="3:6">
      <c r="C35" s="119" t="s">
        <v>236</v>
      </c>
      <c r="D35" s="120"/>
      <c r="E35" s="120"/>
      <c r="F35" s="120"/>
    </row>
    <row r="36" spans="3:6">
      <c r="C36" s="118" t="s">
        <v>235</v>
      </c>
      <c r="D36" s="113"/>
      <c r="E36" s="113"/>
      <c r="F36" s="113"/>
    </row>
    <row r="37" spans="3:6">
      <c r="C37" s="113"/>
      <c r="D37" s="113"/>
      <c r="E37" s="113"/>
      <c r="F37" s="113"/>
    </row>
    <row r="38" spans="3:6">
      <c r="C38" s="113"/>
      <c r="D38" s="113"/>
      <c r="E38" s="113"/>
      <c r="F38" s="113"/>
    </row>
    <row r="39" spans="3:6">
      <c r="C39" s="113"/>
      <c r="D39" s="113"/>
      <c r="E39" s="113"/>
      <c r="F39" s="113"/>
    </row>
    <row r="40" spans="3:6">
      <c r="C40" s="113"/>
      <c r="D40" s="113"/>
      <c r="E40" s="113"/>
      <c r="F40" s="113"/>
    </row>
    <row r="41" spans="3:6">
      <c r="C41" s="113"/>
      <c r="D41" s="113"/>
      <c r="E41" s="113"/>
      <c r="F41" s="113"/>
    </row>
    <row r="42" spans="3:6">
      <c r="C42" s="113"/>
      <c r="D42" s="113"/>
      <c r="E42" s="113"/>
      <c r="F42" s="113"/>
    </row>
    <row r="43" spans="3:6">
      <c r="C43" s="113"/>
      <c r="D43" s="113"/>
      <c r="E43" s="113"/>
      <c r="F43" s="113"/>
    </row>
    <row r="44" spans="3:6">
      <c r="C44" s="113"/>
      <c r="D44" s="113"/>
      <c r="E44" s="113"/>
      <c r="F44" s="113"/>
    </row>
    <row r="45" spans="3:6">
      <c r="C45" s="113"/>
      <c r="D45" s="113"/>
      <c r="E45" s="113"/>
      <c r="F45" s="113"/>
    </row>
    <row r="46" spans="3:6">
      <c r="C46" s="113"/>
      <c r="D46" s="113"/>
      <c r="E46" s="113"/>
      <c r="F46" s="113"/>
    </row>
    <row r="47" spans="3:6">
      <c r="C47" s="113"/>
      <c r="D47" s="113"/>
      <c r="E47" s="113"/>
      <c r="F47" s="113"/>
    </row>
    <row r="48" spans="3:6">
      <c r="C48" s="113"/>
      <c r="D48" s="113"/>
      <c r="E48" s="113"/>
      <c r="F48" s="113"/>
    </row>
    <row r="49" spans="3:6">
      <c r="C49" s="113"/>
      <c r="D49" s="113"/>
      <c r="E49" s="113"/>
      <c r="F49" s="113"/>
    </row>
    <row r="50" spans="3:6">
      <c r="C50" s="113"/>
      <c r="D50" s="113"/>
      <c r="E50" s="113"/>
      <c r="F50" s="113"/>
    </row>
    <row r="51" spans="3:6">
      <c r="C51" s="113"/>
      <c r="D51" s="113"/>
      <c r="E51" s="113"/>
      <c r="F51" s="113"/>
    </row>
    <row r="52" spans="3:6">
      <c r="C52" s="113"/>
      <c r="D52" s="113"/>
      <c r="E52" s="113"/>
      <c r="F52" s="113"/>
    </row>
    <row r="53" spans="3:6">
      <c r="C53" s="113"/>
      <c r="D53" s="113"/>
      <c r="E53" s="113"/>
      <c r="F53" s="113"/>
    </row>
    <row r="54" spans="3:6">
      <c r="C54" s="113"/>
      <c r="D54" s="113"/>
      <c r="E54" s="113"/>
      <c r="F54" s="113"/>
    </row>
    <row r="55" spans="3:6">
      <c r="C55" s="113"/>
      <c r="D55" s="113"/>
      <c r="E55" s="113"/>
      <c r="F55" s="113"/>
    </row>
    <row r="56" spans="3:6">
      <c r="C56" s="113"/>
      <c r="D56" s="113"/>
      <c r="E56" s="113"/>
      <c r="F56" s="113"/>
    </row>
    <row r="57" spans="3:6">
      <c r="C57" s="113"/>
      <c r="D57" s="113"/>
      <c r="E57" s="113"/>
      <c r="F57" s="113"/>
    </row>
    <row r="58" spans="3:6">
      <c r="C58" s="113"/>
      <c r="D58" s="113"/>
      <c r="E58" s="113"/>
      <c r="F58" s="113"/>
    </row>
    <row r="59" spans="3:6">
      <c r="C59" s="113"/>
      <c r="D59" s="113"/>
      <c r="E59" s="113"/>
      <c r="F59" s="113"/>
    </row>
    <row r="60" spans="3:6">
      <c r="C60" s="113"/>
      <c r="D60" s="113"/>
      <c r="E60" s="113"/>
      <c r="F60" s="113"/>
    </row>
    <row r="61" spans="3:6">
      <c r="C61" s="113"/>
      <c r="D61" s="113"/>
      <c r="E61" s="113"/>
      <c r="F61" s="113"/>
    </row>
    <row r="62" spans="3:6">
      <c r="C62" s="113"/>
      <c r="D62" s="113"/>
      <c r="E62" s="113"/>
      <c r="F62" s="113"/>
    </row>
    <row r="63" spans="3:6">
      <c r="C63" s="113"/>
      <c r="D63" s="113"/>
      <c r="E63" s="113"/>
      <c r="F63" s="113"/>
    </row>
    <row r="64" spans="3:6">
      <c r="C64" s="113"/>
      <c r="D64" s="113"/>
      <c r="E64" s="113"/>
      <c r="F64" s="113"/>
    </row>
    <row r="65" spans="3:6">
      <c r="C65" s="113"/>
      <c r="D65" s="113"/>
      <c r="E65" s="113"/>
      <c r="F65" s="113"/>
    </row>
    <row r="66" spans="3:6">
      <c r="C66" s="113"/>
      <c r="D66" s="113"/>
      <c r="E66" s="113"/>
      <c r="F66" s="113"/>
    </row>
    <row r="67" spans="3:6">
      <c r="C67" s="113"/>
      <c r="D67" s="113"/>
      <c r="E67" s="113"/>
      <c r="F67" s="113"/>
    </row>
    <row r="68" spans="3:6">
      <c r="C68" s="113"/>
      <c r="D68" s="113"/>
      <c r="E68" s="113"/>
      <c r="F68" s="113"/>
    </row>
    <row r="69" spans="3:6">
      <c r="C69" s="113"/>
      <c r="D69" s="113"/>
      <c r="E69" s="113"/>
      <c r="F69" s="113"/>
    </row>
    <row r="70" spans="3:6">
      <c r="C70" s="113"/>
      <c r="D70" s="113"/>
      <c r="E70" s="113"/>
      <c r="F70" s="113"/>
    </row>
    <row r="71" spans="3:6">
      <c r="C71" s="113"/>
      <c r="D71" s="113"/>
      <c r="E71" s="113"/>
      <c r="F71" s="113"/>
    </row>
    <row r="72" spans="3:6">
      <c r="C72" s="113"/>
      <c r="D72" s="113"/>
      <c r="E72" s="113"/>
      <c r="F72" s="113"/>
    </row>
    <row r="73" spans="3:6">
      <c r="C73" s="113"/>
      <c r="D73" s="113"/>
      <c r="E73" s="113"/>
      <c r="F73" s="113"/>
    </row>
    <row r="74" spans="3:6">
      <c r="C74" s="113"/>
      <c r="D74" s="113"/>
      <c r="E74" s="113"/>
      <c r="F74" s="113"/>
    </row>
    <row r="75" spans="3:6">
      <c r="C75" s="113"/>
      <c r="D75" s="113"/>
      <c r="E75" s="113"/>
      <c r="F75" s="113"/>
    </row>
    <row r="76" spans="3:6">
      <c r="C76" s="113"/>
      <c r="D76" s="113"/>
      <c r="E76" s="113"/>
      <c r="F76" s="113"/>
    </row>
    <row r="77" spans="3:6">
      <c r="C77" s="113"/>
      <c r="D77" s="113"/>
      <c r="E77" s="113"/>
      <c r="F77" s="113"/>
    </row>
    <row r="78" spans="3:6">
      <c r="C78" s="113"/>
      <c r="D78" s="113"/>
      <c r="E78" s="113"/>
      <c r="F78" s="113"/>
    </row>
    <row r="79" spans="3:6">
      <c r="C79" s="113"/>
      <c r="D79" s="113"/>
      <c r="E79" s="113"/>
      <c r="F79" s="113"/>
    </row>
    <row r="80" spans="3:6">
      <c r="C80" s="113"/>
      <c r="D80" s="113"/>
      <c r="E80" s="113"/>
      <c r="F80" s="113"/>
    </row>
    <row r="81" spans="3:6">
      <c r="C81" s="113"/>
      <c r="D81" s="113"/>
      <c r="E81" s="113"/>
      <c r="F81" s="113"/>
    </row>
    <row r="82" spans="3:6">
      <c r="C82" s="113"/>
      <c r="D82" s="113"/>
      <c r="E82" s="113"/>
      <c r="F82" s="113"/>
    </row>
    <row r="83" spans="3:6">
      <c r="C83" s="113"/>
      <c r="D83" s="113"/>
      <c r="E83" s="113"/>
      <c r="F83" s="113"/>
    </row>
    <row r="84" spans="3:6">
      <c r="C84" s="113"/>
      <c r="D84" s="113"/>
      <c r="E84" s="113"/>
      <c r="F84" s="113"/>
    </row>
    <row r="85" spans="3:6">
      <c r="C85" s="113"/>
      <c r="D85" s="113"/>
      <c r="E85" s="113"/>
      <c r="F85" s="113"/>
    </row>
    <row r="86" spans="3:6">
      <c r="C86" s="113"/>
      <c r="D86" s="113"/>
      <c r="E86" s="113"/>
      <c r="F86" s="113"/>
    </row>
    <row r="87" spans="3:6">
      <c r="C87" s="113"/>
      <c r="D87" s="113"/>
      <c r="E87" s="113"/>
      <c r="F87" s="113"/>
    </row>
    <row r="88" spans="3:6">
      <c r="C88" s="113"/>
      <c r="D88" s="113"/>
      <c r="E88" s="113"/>
      <c r="F88" s="113"/>
    </row>
    <row r="89" spans="3:6">
      <c r="C89" s="113"/>
      <c r="D89" s="113"/>
      <c r="E89" s="113"/>
      <c r="F89" s="113"/>
    </row>
    <row r="90" spans="3:6">
      <c r="C90" s="113"/>
      <c r="D90" s="113"/>
      <c r="E90" s="113"/>
      <c r="F90" s="113"/>
    </row>
    <row r="91" spans="3:6">
      <c r="C91" s="113"/>
      <c r="D91" s="113"/>
      <c r="E91" s="113"/>
      <c r="F91" s="113"/>
    </row>
    <row r="92" spans="3:6">
      <c r="C92" s="113"/>
      <c r="D92" s="113"/>
      <c r="E92" s="113"/>
      <c r="F92" s="113"/>
    </row>
    <row r="93" spans="3:6">
      <c r="C93" s="113"/>
      <c r="D93" s="113"/>
      <c r="E93" s="113"/>
      <c r="F93" s="113"/>
    </row>
    <row r="94" spans="3:6">
      <c r="C94" s="113"/>
      <c r="D94" s="113"/>
      <c r="E94" s="113"/>
      <c r="F94" s="113"/>
    </row>
    <row r="95" spans="3:6">
      <c r="C95" s="113"/>
      <c r="D95" s="113"/>
      <c r="E95" s="113"/>
      <c r="F95" s="113"/>
    </row>
    <row r="96" spans="3:6">
      <c r="C96" s="113"/>
      <c r="D96" s="113"/>
      <c r="E96" s="113"/>
      <c r="F96" s="113"/>
    </row>
    <row r="97" spans="3:6">
      <c r="C97" s="113"/>
      <c r="D97" s="113"/>
      <c r="E97" s="113"/>
      <c r="F97" s="113"/>
    </row>
    <row r="98" spans="3:6">
      <c r="C98" s="113"/>
      <c r="D98" s="113"/>
      <c r="E98" s="113"/>
      <c r="F98" s="113"/>
    </row>
    <row r="99" spans="3:6">
      <c r="C99" s="113"/>
      <c r="D99" s="113"/>
      <c r="E99" s="113"/>
      <c r="F99" s="113"/>
    </row>
    <row r="100" spans="3:6">
      <c r="C100" s="113"/>
      <c r="D100" s="113"/>
      <c r="E100" s="113"/>
      <c r="F100" s="113"/>
    </row>
    <row r="101" spans="3:6">
      <c r="C101" s="113"/>
      <c r="D101" s="113"/>
      <c r="E101" s="113"/>
      <c r="F101" s="113"/>
    </row>
    <row r="102" spans="3:6">
      <c r="C102" s="113"/>
      <c r="D102" s="113"/>
      <c r="E102" s="113"/>
      <c r="F102" s="113"/>
    </row>
    <row r="103" spans="3:6">
      <c r="C103" s="113"/>
      <c r="D103" s="113"/>
      <c r="E103" s="113"/>
      <c r="F103" s="113"/>
    </row>
    <row r="104" spans="3:6">
      <c r="C104" s="113"/>
      <c r="D104" s="113"/>
      <c r="E104" s="113"/>
      <c r="F104" s="113"/>
    </row>
    <row r="105" spans="3:6">
      <c r="C105" s="113"/>
      <c r="D105" s="113"/>
      <c r="E105" s="113"/>
      <c r="F105" s="113"/>
    </row>
    <row r="106" spans="3:6">
      <c r="C106" s="113"/>
      <c r="D106" s="113"/>
      <c r="E106" s="113"/>
      <c r="F106" s="113"/>
    </row>
    <row r="107" spans="3:6">
      <c r="C107" s="113"/>
      <c r="D107" s="113"/>
      <c r="E107" s="113"/>
      <c r="F107" s="113"/>
    </row>
    <row r="108" spans="3:6">
      <c r="C108" s="113"/>
      <c r="D108" s="113"/>
      <c r="E108" s="113"/>
      <c r="F108" s="113"/>
    </row>
    <row r="109" spans="3:6">
      <c r="C109" s="113"/>
      <c r="D109" s="113"/>
      <c r="E109" s="113"/>
      <c r="F109" s="113"/>
    </row>
    <row r="110" spans="3:6">
      <c r="C110" s="113"/>
      <c r="D110" s="113"/>
      <c r="E110" s="113"/>
      <c r="F110" s="113"/>
    </row>
    <row r="111" spans="3:6">
      <c r="C111" s="113"/>
      <c r="D111" s="113"/>
      <c r="E111" s="113"/>
      <c r="F111" s="113"/>
    </row>
    <row r="112" spans="3:6">
      <c r="C112" s="113"/>
      <c r="D112" s="113"/>
      <c r="E112" s="113"/>
      <c r="F112" s="113"/>
    </row>
    <row r="113" spans="3:6">
      <c r="C113" s="113"/>
      <c r="D113" s="113"/>
      <c r="E113" s="113"/>
      <c r="F113" s="113"/>
    </row>
    <row r="114" spans="3:6">
      <c r="C114" s="113"/>
      <c r="D114" s="113"/>
      <c r="E114" s="113"/>
      <c r="F114" s="113"/>
    </row>
    <row r="115" spans="3:6">
      <c r="C115" s="113"/>
      <c r="D115" s="113"/>
      <c r="E115" s="113"/>
      <c r="F115" s="113"/>
    </row>
    <row r="116" spans="3:6">
      <c r="C116" s="113"/>
      <c r="D116" s="113"/>
      <c r="E116" s="113"/>
      <c r="F116" s="113"/>
    </row>
    <row r="117" spans="3:6">
      <c r="C117" s="113"/>
      <c r="D117" s="113"/>
      <c r="E117" s="113"/>
      <c r="F117" s="113"/>
    </row>
    <row r="118" spans="3:6">
      <c r="C118" s="113"/>
      <c r="D118" s="113"/>
      <c r="E118" s="113"/>
      <c r="F118" s="113"/>
    </row>
    <row r="119" spans="3:6">
      <c r="C119" s="113"/>
      <c r="D119" s="113"/>
      <c r="E119" s="113"/>
      <c r="F119" s="113"/>
    </row>
    <row r="120" spans="3:6">
      <c r="C120" s="113"/>
      <c r="D120" s="113"/>
      <c r="E120" s="113"/>
      <c r="F120" s="113"/>
    </row>
    <row r="121" spans="3:6">
      <c r="C121" s="113"/>
      <c r="D121" s="113"/>
      <c r="E121" s="113"/>
      <c r="F121" s="113"/>
    </row>
    <row r="122" spans="3:6">
      <c r="C122" s="113"/>
      <c r="D122" s="113"/>
      <c r="E122" s="113"/>
      <c r="F122" s="113"/>
    </row>
    <row r="123" spans="3:6">
      <c r="C123" s="113"/>
      <c r="D123" s="113"/>
      <c r="E123" s="113"/>
      <c r="F123" s="113"/>
    </row>
    <row r="124" spans="3:6">
      <c r="C124" s="113"/>
      <c r="D124" s="113"/>
      <c r="E124" s="113"/>
      <c r="F124" s="113"/>
    </row>
    <row r="125" spans="3:6">
      <c r="C125" s="113"/>
      <c r="D125" s="113"/>
      <c r="E125" s="113"/>
      <c r="F125" s="113"/>
    </row>
    <row r="126" spans="3:6">
      <c r="C126" s="113"/>
      <c r="D126" s="113"/>
      <c r="E126" s="113"/>
      <c r="F126" s="113"/>
    </row>
    <row r="127" spans="3:6">
      <c r="C127" s="113"/>
      <c r="D127" s="113"/>
      <c r="E127" s="113"/>
      <c r="F127" s="113"/>
    </row>
    <row r="128" spans="3:6">
      <c r="C128" s="113"/>
      <c r="D128" s="113"/>
      <c r="E128" s="113"/>
      <c r="F128" s="113"/>
    </row>
    <row r="129" spans="3:6">
      <c r="C129" s="113"/>
      <c r="D129" s="113"/>
      <c r="E129" s="113"/>
      <c r="F129" s="113"/>
    </row>
    <row r="130" spans="3:6">
      <c r="C130" s="113"/>
      <c r="D130" s="113"/>
      <c r="E130" s="113"/>
      <c r="F130" s="113"/>
    </row>
    <row r="131" spans="3:6">
      <c r="C131" s="113"/>
      <c r="D131" s="113"/>
      <c r="E131" s="113"/>
      <c r="F131" s="113"/>
    </row>
    <row r="132" spans="3:6">
      <c r="C132" s="113"/>
      <c r="D132" s="113"/>
      <c r="E132" s="113"/>
      <c r="F132" s="113"/>
    </row>
    <row r="133" spans="3:6">
      <c r="C133" s="113"/>
      <c r="D133" s="113"/>
      <c r="E133" s="113"/>
      <c r="F133" s="113"/>
    </row>
    <row r="134" spans="3:6">
      <c r="C134" s="113"/>
      <c r="D134" s="113"/>
      <c r="E134" s="113"/>
      <c r="F134" s="113"/>
    </row>
    <row r="135" spans="3:6">
      <c r="C135" s="113"/>
      <c r="D135" s="113"/>
      <c r="E135" s="113"/>
      <c r="F135" s="113"/>
    </row>
    <row r="136" spans="3:6">
      <c r="C136" s="113"/>
      <c r="D136" s="113"/>
      <c r="E136" s="113"/>
      <c r="F136" s="113"/>
    </row>
    <row r="137" spans="3:6">
      <c r="C137" s="113"/>
      <c r="D137" s="113"/>
      <c r="E137" s="113"/>
      <c r="F137" s="113"/>
    </row>
    <row r="138" spans="3:6">
      <c r="C138" s="113"/>
      <c r="D138" s="113"/>
      <c r="E138" s="113"/>
      <c r="F138" s="113"/>
    </row>
    <row r="139" spans="3:6">
      <c r="C139" s="113"/>
      <c r="D139" s="113"/>
      <c r="E139" s="113"/>
      <c r="F139" s="113"/>
    </row>
    <row r="140" spans="3:6">
      <c r="C140" s="113"/>
      <c r="D140" s="113"/>
      <c r="E140" s="113"/>
      <c r="F140" s="113"/>
    </row>
    <row r="141" spans="3:6">
      <c r="C141" s="113"/>
      <c r="D141" s="113"/>
      <c r="E141" s="113"/>
      <c r="F141" s="113"/>
    </row>
    <row r="142" spans="3:6">
      <c r="C142" s="113"/>
      <c r="D142" s="113"/>
      <c r="E142" s="113"/>
      <c r="F142" s="113"/>
    </row>
    <row r="143" spans="3:6">
      <c r="C143" s="113"/>
      <c r="D143" s="113"/>
      <c r="E143" s="113"/>
      <c r="F143" s="113"/>
    </row>
    <row r="144" spans="3:6">
      <c r="C144" s="113"/>
      <c r="D144" s="113"/>
      <c r="E144" s="113"/>
      <c r="F144" s="113"/>
    </row>
    <row r="145" spans="3:6">
      <c r="C145" s="113"/>
      <c r="D145" s="113"/>
      <c r="E145" s="113"/>
      <c r="F145" s="113"/>
    </row>
    <row r="146" spans="3:6">
      <c r="C146" s="113"/>
      <c r="D146" s="113"/>
      <c r="E146" s="113"/>
      <c r="F146" s="113"/>
    </row>
    <row r="147" spans="3:6">
      <c r="C147" s="113"/>
      <c r="D147" s="113"/>
      <c r="E147" s="113"/>
      <c r="F147" s="113"/>
    </row>
    <row r="148" spans="3:6">
      <c r="C148" s="113"/>
      <c r="D148" s="113"/>
      <c r="E148" s="113"/>
      <c r="F148" s="113"/>
    </row>
    <row r="149" spans="3:6">
      <c r="C149" s="113"/>
      <c r="D149" s="113"/>
      <c r="E149" s="113"/>
      <c r="F149" s="113"/>
    </row>
    <row r="150" spans="3:6">
      <c r="C150" s="113"/>
      <c r="D150" s="113"/>
      <c r="E150" s="113"/>
      <c r="F150" s="113"/>
    </row>
    <row r="151" spans="3:6">
      <c r="C151" s="113"/>
      <c r="D151" s="113"/>
      <c r="E151" s="113"/>
      <c r="F151" s="113"/>
    </row>
    <row r="152" spans="3:6">
      <c r="C152" s="113"/>
      <c r="D152" s="113"/>
      <c r="E152" s="113"/>
      <c r="F152" s="113"/>
    </row>
    <row r="153" spans="3:6">
      <c r="C153" s="113"/>
      <c r="D153" s="113"/>
      <c r="E153" s="113"/>
      <c r="F153" s="113"/>
    </row>
    <row r="154" spans="3:6">
      <c r="C154" s="113"/>
      <c r="D154" s="113"/>
      <c r="E154" s="113"/>
      <c r="F154" s="113"/>
    </row>
    <row r="155" spans="3:6">
      <c r="C155" s="113"/>
      <c r="D155" s="113"/>
      <c r="E155" s="113"/>
      <c r="F155" s="113"/>
    </row>
    <row r="156" spans="3:6">
      <c r="C156" s="113"/>
      <c r="D156" s="113"/>
      <c r="E156" s="113"/>
      <c r="F156" s="113"/>
    </row>
    <row r="157" spans="3:6">
      <c r="C157" s="113"/>
      <c r="D157" s="113"/>
      <c r="E157" s="113"/>
      <c r="F157" s="113"/>
    </row>
    <row r="158" spans="3:6">
      <c r="C158" s="113"/>
      <c r="D158" s="113"/>
      <c r="E158" s="113"/>
      <c r="F158" s="113"/>
    </row>
    <row r="159" spans="3:6">
      <c r="C159" s="113"/>
      <c r="D159" s="113"/>
      <c r="E159" s="113"/>
      <c r="F159" s="113"/>
    </row>
    <row r="160" spans="3:6">
      <c r="C160" s="113"/>
      <c r="D160" s="113"/>
      <c r="E160" s="113"/>
      <c r="F160" s="113"/>
    </row>
    <row r="161" spans="3:6">
      <c r="C161" s="113"/>
      <c r="D161" s="113"/>
      <c r="E161" s="113"/>
      <c r="F161" s="113"/>
    </row>
    <row r="162" spans="3:6">
      <c r="C162" s="113"/>
      <c r="D162" s="113"/>
      <c r="E162" s="113"/>
      <c r="F162" s="113"/>
    </row>
    <row r="163" spans="3:6">
      <c r="C163" s="113"/>
      <c r="D163" s="113"/>
      <c r="E163" s="113"/>
      <c r="F163" s="113"/>
    </row>
    <row r="164" spans="3:6">
      <c r="C164" s="113"/>
      <c r="D164" s="113"/>
      <c r="E164" s="113"/>
      <c r="F164" s="113"/>
    </row>
    <row r="165" spans="3:6">
      <c r="C165" s="113"/>
      <c r="D165" s="113"/>
      <c r="E165" s="113"/>
      <c r="F165" s="113"/>
    </row>
    <row r="166" spans="3:6">
      <c r="C166" s="113"/>
      <c r="D166" s="113"/>
      <c r="E166" s="113"/>
      <c r="F166" s="113"/>
    </row>
    <row r="167" spans="3:6">
      <c r="C167" s="113"/>
      <c r="D167" s="113"/>
      <c r="E167" s="113"/>
      <c r="F167" s="113"/>
    </row>
    <row r="168" spans="3:6">
      <c r="C168" s="113"/>
      <c r="D168" s="113"/>
      <c r="E168" s="113"/>
      <c r="F168" s="113"/>
    </row>
    <row r="169" spans="3:6">
      <c r="C169" s="113"/>
      <c r="D169" s="113"/>
      <c r="E169" s="113"/>
      <c r="F169" s="113"/>
    </row>
    <row r="170" spans="3:6">
      <c r="C170" s="113"/>
      <c r="D170" s="113"/>
      <c r="E170" s="113"/>
      <c r="F170" s="113"/>
    </row>
    <row r="171" spans="3:6">
      <c r="C171" s="113"/>
      <c r="D171" s="113"/>
      <c r="E171" s="113"/>
      <c r="F171" s="113"/>
    </row>
    <row r="172" spans="3:6">
      <c r="C172" s="113"/>
      <c r="D172" s="113"/>
      <c r="E172" s="113"/>
      <c r="F172" s="113"/>
    </row>
    <row r="173" spans="3:6">
      <c r="C173" s="113"/>
      <c r="D173" s="113"/>
      <c r="E173" s="113"/>
      <c r="F173" s="113"/>
    </row>
    <row r="174" spans="3:6">
      <c r="C174" s="113"/>
      <c r="D174" s="113"/>
      <c r="E174" s="113"/>
      <c r="F174" s="113"/>
    </row>
    <row r="175" spans="3:6">
      <c r="C175" s="113"/>
      <c r="D175" s="113"/>
      <c r="E175" s="113"/>
      <c r="F175" s="113"/>
    </row>
    <row r="176" spans="3:6">
      <c r="C176" s="113"/>
      <c r="D176" s="113"/>
      <c r="E176" s="113"/>
      <c r="F176" s="113"/>
    </row>
    <row r="177" spans="3:6">
      <c r="C177" s="113"/>
      <c r="D177" s="113"/>
      <c r="E177" s="113"/>
      <c r="F177" s="113"/>
    </row>
    <row r="178" spans="3:6">
      <c r="C178" s="113"/>
      <c r="D178" s="113"/>
      <c r="E178" s="113"/>
      <c r="F178" s="113"/>
    </row>
    <row r="179" spans="3:6">
      <c r="C179" s="113"/>
      <c r="D179" s="113"/>
      <c r="E179" s="113"/>
      <c r="F179" s="113"/>
    </row>
    <row r="180" spans="3:6">
      <c r="C180" s="113"/>
      <c r="D180" s="113"/>
      <c r="E180" s="113"/>
      <c r="F180" s="113"/>
    </row>
    <row r="181" spans="3:6">
      <c r="C181" s="113"/>
      <c r="D181" s="113"/>
      <c r="E181" s="113"/>
      <c r="F181" s="113"/>
    </row>
    <row r="182" spans="3:6">
      <c r="C182" s="113"/>
      <c r="D182" s="113"/>
      <c r="E182" s="113"/>
      <c r="F182" s="113"/>
    </row>
    <row r="183" spans="3:6">
      <c r="C183" s="113"/>
      <c r="D183" s="113"/>
      <c r="E183" s="113"/>
      <c r="F183" s="113"/>
    </row>
    <row r="184" spans="3:6">
      <c r="C184" s="113"/>
      <c r="D184" s="113"/>
      <c r="E184" s="113"/>
      <c r="F184" s="113"/>
    </row>
    <row r="185" spans="3:6">
      <c r="C185" s="113"/>
      <c r="D185" s="113"/>
      <c r="E185" s="113"/>
      <c r="F185" s="113"/>
    </row>
    <row r="186" spans="3:6">
      <c r="C186" s="113"/>
      <c r="D186" s="113"/>
      <c r="E186" s="113"/>
      <c r="F186" s="113"/>
    </row>
    <row r="187" spans="3:6">
      <c r="C187" s="113"/>
      <c r="D187" s="113"/>
      <c r="E187" s="113"/>
      <c r="F187" s="113"/>
    </row>
    <row r="188" spans="3:6">
      <c r="C188" s="113"/>
      <c r="D188" s="113"/>
      <c r="E188" s="113"/>
      <c r="F188" s="113"/>
    </row>
    <row r="189" spans="3:6">
      <c r="C189" s="113"/>
      <c r="D189" s="113"/>
      <c r="E189" s="113"/>
      <c r="F189" s="113"/>
    </row>
    <row r="190" spans="3:6">
      <c r="C190" s="113"/>
      <c r="D190" s="113"/>
      <c r="E190" s="113"/>
      <c r="F190" s="113"/>
    </row>
    <row r="191" spans="3:6">
      <c r="C191" s="113"/>
      <c r="D191" s="113"/>
      <c r="E191" s="113"/>
      <c r="F191" s="113"/>
    </row>
    <row r="192" spans="3:6">
      <c r="C192" s="113"/>
      <c r="D192" s="113"/>
      <c r="E192" s="113"/>
      <c r="F192" s="113"/>
    </row>
    <row r="193" spans="3:6">
      <c r="C193" s="113"/>
      <c r="D193" s="113"/>
      <c r="E193" s="113"/>
      <c r="F193" s="113"/>
    </row>
    <row r="194" spans="3:6">
      <c r="C194" s="113"/>
      <c r="D194" s="113"/>
      <c r="E194" s="113"/>
      <c r="F194" s="113"/>
    </row>
    <row r="195" spans="3:6">
      <c r="C195" s="113"/>
      <c r="D195" s="113"/>
      <c r="E195" s="113"/>
      <c r="F195" s="113"/>
    </row>
    <row r="196" spans="3:6">
      <c r="C196" s="113"/>
      <c r="D196" s="113"/>
      <c r="E196" s="113"/>
      <c r="F196" s="113"/>
    </row>
    <row r="197" spans="3:6">
      <c r="C197" s="113"/>
      <c r="D197" s="113"/>
      <c r="E197" s="113"/>
      <c r="F197" s="113"/>
    </row>
    <row r="198" spans="3:6">
      <c r="C198" s="113"/>
      <c r="D198" s="113"/>
      <c r="E198" s="113"/>
      <c r="F198" s="113"/>
    </row>
    <row r="199" spans="3:6">
      <c r="C199" s="113"/>
      <c r="D199" s="113"/>
      <c r="E199" s="113"/>
      <c r="F199" s="113"/>
    </row>
    <row r="200" spans="3:6">
      <c r="C200" s="113"/>
      <c r="D200" s="113"/>
      <c r="E200" s="113"/>
      <c r="F200" s="113"/>
    </row>
    <row r="201" spans="3:6">
      <c r="C201" s="113"/>
      <c r="D201" s="113"/>
      <c r="E201" s="113"/>
      <c r="F201" s="113"/>
    </row>
    <row r="202" spans="3:6">
      <c r="C202" s="113"/>
      <c r="D202" s="113"/>
      <c r="E202" s="113"/>
      <c r="F202" s="113"/>
    </row>
    <row r="203" spans="3:6">
      <c r="C203" s="113"/>
      <c r="D203" s="113"/>
      <c r="E203" s="113"/>
      <c r="F203" s="113"/>
    </row>
    <row r="204" spans="3:6">
      <c r="C204" s="113"/>
      <c r="D204" s="113"/>
      <c r="E204" s="113"/>
      <c r="F204" s="113"/>
    </row>
    <row r="205" spans="3:6">
      <c r="C205" s="113"/>
      <c r="D205" s="113"/>
      <c r="E205" s="113"/>
      <c r="F205" s="113"/>
    </row>
    <row r="206" spans="3:6">
      <c r="C206" s="113"/>
      <c r="D206" s="113"/>
      <c r="E206" s="113"/>
      <c r="F206" s="113"/>
    </row>
    <row r="207" spans="3:6">
      <c r="C207" s="113"/>
      <c r="D207" s="113"/>
      <c r="E207" s="113"/>
      <c r="F207" s="113"/>
    </row>
    <row r="208" spans="3:6">
      <c r="C208" s="113"/>
      <c r="D208" s="113"/>
      <c r="E208" s="113"/>
      <c r="F208" s="113"/>
    </row>
    <row r="209" spans="3:6">
      <c r="C209" s="113"/>
      <c r="D209" s="113"/>
      <c r="E209" s="113"/>
      <c r="F209" s="113"/>
    </row>
    <row r="210" spans="3:6">
      <c r="C210" s="113"/>
      <c r="D210" s="113"/>
      <c r="E210" s="113"/>
      <c r="F210" s="113"/>
    </row>
    <row r="211" spans="3:6">
      <c r="C211" s="113"/>
      <c r="D211" s="113"/>
      <c r="E211" s="113"/>
      <c r="F211" s="113"/>
    </row>
    <row r="212" spans="3:6">
      <c r="C212" s="113"/>
      <c r="D212" s="113"/>
      <c r="E212" s="113"/>
      <c r="F212" s="113"/>
    </row>
    <row r="213" spans="3:6">
      <c r="C213" s="113"/>
      <c r="D213" s="113"/>
      <c r="E213" s="113"/>
      <c r="F213" s="113"/>
    </row>
    <row r="214" spans="3:6">
      <c r="C214" s="113"/>
      <c r="D214" s="113"/>
      <c r="E214" s="113"/>
      <c r="F214" s="113"/>
    </row>
    <row r="215" spans="3:6">
      <c r="C215" s="113"/>
      <c r="D215" s="113"/>
      <c r="E215" s="113"/>
      <c r="F215" s="113"/>
    </row>
    <row r="216" spans="3:6">
      <c r="C216" s="113"/>
      <c r="D216" s="113"/>
      <c r="E216" s="113"/>
      <c r="F216" s="113"/>
    </row>
    <row r="217" spans="3:6">
      <c r="C217" s="113"/>
      <c r="D217" s="113"/>
      <c r="E217" s="113"/>
      <c r="F217" s="113"/>
    </row>
    <row r="218" spans="3:6">
      <c r="C218" s="113"/>
      <c r="D218" s="113"/>
      <c r="E218" s="113"/>
      <c r="F218" s="113"/>
    </row>
    <row r="219" spans="3:6">
      <c r="C219" s="113"/>
      <c r="D219" s="113"/>
      <c r="E219" s="113"/>
      <c r="F219" s="113"/>
    </row>
    <row r="220" spans="3:6">
      <c r="C220" s="113"/>
      <c r="D220" s="113"/>
      <c r="E220" s="113"/>
      <c r="F220" s="113"/>
    </row>
    <row r="221" spans="3:6">
      <c r="C221" s="113"/>
      <c r="D221" s="113"/>
      <c r="E221" s="113"/>
      <c r="F221" s="113"/>
    </row>
    <row r="222" spans="3:6">
      <c r="C222" s="113"/>
      <c r="D222" s="113"/>
      <c r="E222" s="113"/>
      <c r="F222" s="113"/>
    </row>
    <row r="223" spans="3:6">
      <c r="C223" s="113"/>
      <c r="D223" s="113"/>
      <c r="E223" s="113"/>
      <c r="F223" s="113"/>
    </row>
    <row r="224" spans="3:6">
      <c r="C224" s="113"/>
      <c r="D224" s="113"/>
      <c r="E224" s="113"/>
      <c r="F224" s="113"/>
    </row>
    <row r="225" spans="3:6">
      <c r="C225" s="113"/>
      <c r="D225" s="113"/>
      <c r="E225" s="113"/>
      <c r="F225" s="113"/>
    </row>
    <row r="226" spans="3:6">
      <c r="C226" s="113"/>
      <c r="D226" s="113"/>
      <c r="E226" s="113"/>
      <c r="F226" s="113"/>
    </row>
    <row r="227" spans="3:6">
      <c r="C227" s="113"/>
      <c r="D227" s="113"/>
      <c r="E227" s="113"/>
      <c r="F227" s="113"/>
    </row>
    <row r="228" spans="3:6">
      <c r="C228" s="113"/>
      <c r="D228" s="113"/>
      <c r="E228" s="113"/>
      <c r="F228" s="113"/>
    </row>
    <row r="229" spans="3:6">
      <c r="C229" s="113"/>
      <c r="D229" s="113"/>
      <c r="E229" s="113"/>
      <c r="F229" s="113"/>
    </row>
    <row r="230" spans="3:6">
      <c r="C230" s="113"/>
      <c r="D230" s="113"/>
      <c r="E230" s="113"/>
      <c r="F230" s="113"/>
    </row>
    <row r="231" spans="3:6">
      <c r="C231" s="113"/>
      <c r="D231" s="113"/>
      <c r="E231" s="113"/>
      <c r="F231" s="113"/>
    </row>
    <row r="232" spans="3:6">
      <c r="C232" s="113"/>
      <c r="D232" s="113"/>
      <c r="E232" s="113"/>
      <c r="F232" s="113"/>
    </row>
    <row r="233" spans="3:6">
      <c r="C233" s="113"/>
      <c r="D233" s="113"/>
      <c r="E233" s="113"/>
      <c r="F233" s="113"/>
    </row>
    <row r="234" spans="3:6">
      <c r="C234" s="113"/>
      <c r="D234" s="113"/>
      <c r="E234" s="113"/>
      <c r="F234" s="113"/>
    </row>
    <row r="235" spans="3:6">
      <c r="C235" s="113"/>
      <c r="D235" s="113"/>
      <c r="E235" s="113"/>
      <c r="F235" s="113"/>
    </row>
    <row r="236" spans="3:6">
      <c r="C236" s="113"/>
      <c r="D236" s="113"/>
      <c r="E236" s="113"/>
      <c r="F236" s="113"/>
    </row>
    <row r="237" spans="3:6">
      <c r="C237" s="113"/>
      <c r="D237" s="113"/>
      <c r="E237" s="113"/>
      <c r="F237" s="113"/>
    </row>
    <row r="238" spans="3:6">
      <c r="C238" s="113"/>
      <c r="D238" s="113"/>
      <c r="E238" s="113"/>
      <c r="F238" s="113"/>
    </row>
    <row r="239" spans="3:6">
      <c r="C239" s="113"/>
      <c r="D239" s="113"/>
      <c r="E239" s="113"/>
      <c r="F239" s="113"/>
    </row>
    <row r="240" spans="3:6">
      <c r="C240" s="113"/>
      <c r="D240" s="113"/>
      <c r="E240" s="113"/>
      <c r="F240" s="113"/>
    </row>
    <row r="241" spans="3:6">
      <c r="C241" s="113"/>
      <c r="D241" s="113"/>
      <c r="E241" s="113"/>
      <c r="F241" s="113"/>
    </row>
    <row r="242" spans="3:6">
      <c r="C242" s="113"/>
      <c r="D242" s="113"/>
      <c r="E242" s="113"/>
      <c r="F242" s="113"/>
    </row>
    <row r="243" spans="3:6">
      <c r="C243" s="113"/>
      <c r="D243" s="113"/>
      <c r="E243" s="113"/>
      <c r="F243" s="113"/>
    </row>
    <row r="244" spans="3:6">
      <c r="C244" s="113"/>
      <c r="D244" s="113"/>
      <c r="E244" s="113"/>
      <c r="F244" s="113"/>
    </row>
    <row r="245" spans="3:6">
      <c r="C245" s="113"/>
      <c r="D245" s="113"/>
      <c r="E245" s="113"/>
      <c r="F245" s="113"/>
    </row>
    <row r="246" spans="3:6">
      <c r="C246" s="113"/>
      <c r="D246" s="113"/>
      <c r="E246" s="113"/>
      <c r="F246" s="113"/>
    </row>
    <row r="247" spans="3:6">
      <c r="C247" s="113"/>
      <c r="D247" s="113"/>
      <c r="E247" s="113"/>
      <c r="F247" s="113"/>
    </row>
    <row r="248" spans="3:6">
      <c r="C248" s="113"/>
      <c r="D248" s="113"/>
      <c r="E248" s="113"/>
      <c r="F248" s="113"/>
    </row>
    <row r="249" spans="3:6">
      <c r="C249" s="113"/>
      <c r="D249" s="113"/>
      <c r="E249" s="113"/>
      <c r="F249" s="113"/>
    </row>
    <row r="250" spans="3:6">
      <c r="C250" s="113"/>
      <c r="D250" s="113"/>
      <c r="E250" s="113"/>
      <c r="F250" s="113"/>
    </row>
    <row r="251" spans="3:6">
      <c r="C251" s="113"/>
      <c r="D251" s="113"/>
      <c r="E251" s="113"/>
      <c r="F251" s="113"/>
    </row>
    <row r="252" spans="3:6">
      <c r="C252" s="113"/>
      <c r="D252" s="113"/>
      <c r="E252" s="113"/>
      <c r="F252" s="113"/>
    </row>
    <row r="253" spans="3:6">
      <c r="C253" s="113"/>
      <c r="D253" s="113"/>
      <c r="E253" s="113"/>
      <c r="F253" s="113"/>
    </row>
    <row r="254" spans="3:6">
      <c r="C254" s="113"/>
      <c r="D254" s="113"/>
      <c r="E254" s="113"/>
      <c r="F254" s="113"/>
    </row>
    <row r="255" spans="3:6">
      <c r="C255" s="113"/>
      <c r="D255" s="113"/>
      <c r="E255" s="113"/>
      <c r="F255" s="113"/>
    </row>
    <row r="256" spans="3:6">
      <c r="C256" s="113"/>
      <c r="D256" s="113"/>
      <c r="E256" s="113"/>
      <c r="F256" s="113"/>
    </row>
    <row r="257" spans="3:6">
      <c r="C257" s="113"/>
      <c r="D257" s="113"/>
      <c r="E257" s="113"/>
      <c r="F257" s="113"/>
    </row>
    <row r="258" spans="3:6">
      <c r="C258" s="113"/>
      <c r="D258" s="113"/>
      <c r="E258" s="113"/>
      <c r="F258" s="113"/>
    </row>
    <row r="259" spans="3:6">
      <c r="C259" s="113"/>
      <c r="D259" s="113"/>
      <c r="E259" s="113"/>
      <c r="F259" s="113"/>
    </row>
    <row r="260" spans="3:6">
      <c r="C260" s="113"/>
      <c r="D260" s="113"/>
      <c r="E260" s="113"/>
      <c r="F260" s="113"/>
    </row>
    <row r="261" spans="3:6">
      <c r="C261" s="113"/>
      <c r="D261" s="113"/>
      <c r="E261" s="113"/>
      <c r="F261" s="113"/>
    </row>
    <row r="262" spans="3:6">
      <c r="C262" s="113"/>
      <c r="D262" s="113"/>
      <c r="E262" s="113"/>
      <c r="F262" s="113"/>
    </row>
    <row r="263" spans="3:6">
      <c r="C263" s="113"/>
      <c r="D263" s="113"/>
      <c r="E263" s="113"/>
      <c r="F263" s="113"/>
    </row>
    <row r="264" spans="3:6">
      <c r="C264" s="113"/>
      <c r="D264" s="113"/>
      <c r="E264" s="113"/>
      <c r="F264" s="113"/>
    </row>
    <row r="265" spans="3:6">
      <c r="C265" s="113"/>
      <c r="D265" s="113"/>
      <c r="E265" s="113"/>
      <c r="F265" s="113"/>
    </row>
    <row r="266" spans="3:6">
      <c r="C266" s="113"/>
      <c r="D266" s="113"/>
      <c r="E266" s="113"/>
      <c r="F266" s="113"/>
    </row>
    <row r="267" spans="3:6">
      <c r="C267" s="113"/>
      <c r="D267" s="113"/>
      <c r="E267" s="113"/>
      <c r="F267" s="113"/>
    </row>
    <row r="268" spans="3:6">
      <c r="C268" s="113"/>
      <c r="D268" s="113"/>
      <c r="E268" s="113"/>
      <c r="F268" s="113"/>
    </row>
    <row r="269" spans="3:6">
      <c r="C269" s="113"/>
      <c r="D269" s="113"/>
      <c r="E269" s="113"/>
      <c r="F269" s="113"/>
    </row>
    <row r="270" spans="3:6">
      <c r="C270" s="113"/>
      <c r="D270" s="113"/>
      <c r="E270" s="113"/>
      <c r="F270" s="113"/>
    </row>
    <row r="271" spans="3:6">
      <c r="C271" s="113"/>
      <c r="D271" s="113"/>
      <c r="E271" s="113"/>
      <c r="F271" s="113"/>
    </row>
    <row r="272" spans="3:6">
      <c r="C272" s="113"/>
      <c r="D272" s="113"/>
      <c r="E272" s="113"/>
      <c r="F272" s="113"/>
    </row>
    <row r="273" spans="3:6">
      <c r="C273" s="113"/>
      <c r="D273" s="113"/>
      <c r="E273" s="113"/>
      <c r="F273" s="11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C23E-EB1B-43A6-8B3A-07D1AE4EC25A}">
  <sheetPr>
    <tabColor rgb="FF32F48B"/>
  </sheetPr>
  <dimension ref="A1:M46"/>
  <sheetViews>
    <sheetView workbookViewId="0">
      <selection activeCell="B1" sqref="B1"/>
    </sheetView>
  </sheetViews>
  <sheetFormatPr defaultColWidth="9.25" defaultRowHeight="15.75"/>
  <cols>
    <col min="1" max="1" width="13.125" style="263" customWidth="1"/>
    <col min="2" max="2" width="9.25" style="3"/>
    <col min="3" max="3" width="201.25" style="1" customWidth="1"/>
    <col min="4" max="16384" width="9.25" style="1"/>
  </cols>
  <sheetData>
    <row r="1" spans="1:12">
      <c r="A1" s="260"/>
    </row>
    <row r="2" spans="1:12">
      <c r="A2" s="261"/>
    </row>
    <row r="3" spans="1:12">
      <c r="A3" s="261"/>
    </row>
    <row r="4" spans="1:12">
      <c r="A4" s="261"/>
    </row>
    <row r="5" spans="1:12">
      <c r="A5" s="261"/>
    </row>
    <row r="6" spans="1:12">
      <c r="A6" s="261"/>
    </row>
    <row r="7" spans="1:12" ht="35.25">
      <c r="A7" s="261"/>
      <c r="C7" s="33"/>
    </row>
    <row r="8" spans="1:12">
      <c r="A8" s="261"/>
      <c r="C8" s="34"/>
      <c r="D8" s="106"/>
      <c r="E8" s="106"/>
      <c r="F8" s="106"/>
    </row>
    <row r="9" spans="1:12">
      <c r="A9" s="261"/>
      <c r="C9" s="100"/>
      <c r="D9" s="101"/>
      <c r="E9" s="101"/>
      <c r="F9" s="101"/>
      <c r="G9" s="2"/>
    </row>
    <row r="10" spans="1:12">
      <c r="A10" s="261"/>
      <c r="C10" s="100"/>
      <c r="D10" s="101"/>
      <c r="E10" s="101"/>
      <c r="F10" s="101"/>
      <c r="G10" s="2"/>
    </row>
    <row r="11" spans="1:12">
      <c r="A11" s="261"/>
      <c r="C11" s="100"/>
      <c r="D11" s="101"/>
      <c r="E11" s="101"/>
      <c r="F11" s="101"/>
      <c r="G11" s="2"/>
    </row>
    <row r="12" spans="1:12" ht="15.75" customHeight="1">
      <c r="A12" s="261"/>
      <c r="C12" s="100"/>
      <c r="D12" s="102"/>
      <c r="E12" s="102"/>
      <c r="F12" s="102"/>
      <c r="G12" s="4"/>
      <c r="H12" s="5"/>
      <c r="I12" s="5"/>
      <c r="J12" s="5"/>
      <c r="K12" s="5"/>
      <c r="L12" s="5"/>
    </row>
    <row r="13" spans="1:12" ht="15.75" customHeight="1">
      <c r="A13" s="261"/>
      <c r="C13" s="100"/>
      <c r="D13" s="102"/>
      <c r="E13" s="102"/>
      <c r="F13" s="102"/>
      <c r="G13" s="2"/>
    </row>
    <row r="14" spans="1:12" ht="15.75" customHeight="1">
      <c r="A14" s="261"/>
      <c r="C14" s="100"/>
      <c r="D14" s="102"/>
      <c r="E14" s="102"/>
      <c r="F14" s="101"/>
      <c r="G14" s="2"/>
    </row>
    <row r="15" spans="1:12" ht="15.75" customHeight="1">
      <c r="A15" s="261"/>
      <c r="C15" s="103"/>
      <c r="D15" s="102"/>
      <c r="E15" s="102"/>
      <c r="F15" s="102"/>
      <c r="G15" s="4"/>
      <c r="H15" s="5"/>
      <c r="I15" s="5"/>
    </row>
    <row r="16" spans="1:12" ht="32.450000000000003" customHeight="1">
      <c r="A16" s="261"/>
      <c r="C16" s="104"/>
      <c r="D16" s="102"/>
      <c r="E16" s="102"/>
      <c r="F16" s="102"/>
      <c r="G16" s="4"/>
      <c r="H16" s="5"/>
      <c r="I16" s="5"/>
    </row>
    <row r="17" spans="1:7">
      <c r="A17" s="261"/>
      <c r="C17" s="100"/>
      <c r="D17" s="101"/>
      <c r="E17" s="101"/>
      <c r="F17" s="101"/>
      <c r="G17" s="2"/>
    </row>
    <row r="18" spans="1:7">
      <c r="A18" s="261"/>
      <c r="C18" s="101"/>
      <c r="D18" s="105"/>
      <c r="E18" s="105"/>
      <c r="F18" s="101"/>
      <c r="G18" s="2"/>
    </row>
    <row r="19" spans="1:7">
      <c r="A19" s="261"/>
      <c r="C19" s="100"/>
      <c r="D19" s="105"/>
      <c r="E19" s="105"/>
      <c r="F19" s="101"/>
      <c r="G19" s="2"/>
    </row>
    <row r="20" spans="1:7">
      <c r="A20" s="261"/>
      <c r="C20" s="100"/>
      <c r="D20" s="105"/>
      <c r="E20" s="105"/>
      <c r="F20" s="101"/>
      <c r="G20" s="2"/>
    </row>
    <row r="21" spans="1:7">
      <c r="A21" s="261"/>
      <c r="C21" s="100"/>
      <c r="D21" s="105"/>
      <c r="E21" s="105"/>
      <c r="F21" s="101"/>
      <c r="G21" s="2"/>
    </row>
    <row r="22" spans="1:7">
      <c r="A22" s="261"/>
      <c r="C22" s="101"/>
      <c r="D22" s="105"/>
      <c r="E22" s="105"/>
      <c r="F22" s="101"/>
      <c r="G22" s="2"/>
    </row>
    <row r="23" spans="1:7">
      <c r="A23" s="261"/>
      <c r="C23" s="100"/>
      <c r="D23" s="105"/>
      <c r="E23" s="105"/>
      <c r="F23" s="105"/>
      <c r="G23" s="2"/>
    </row>
    <row r="24" spans="1:7">
      <c r="A24" s="261"/>
      <c r="C24" s="264"/>
      <c r="D24" s="264"/>
      <c r="E24" s="264"/>
      <c r="F24" s="264"/>
      <c r="G24" s="2"/>
    </row>
    <row r="25" spans="1:7">
      <c r="A25" s="261"/>
      <c r="C25" s="264"/>
      <c r="D25" s="264"/>
      <c r="E25" s="264"/>
      <c r="F25" s="264"/>
      <c r="G25" s="2"/>
    </row>
    <row r="26" spans="1:7">
      <c r="A26" s="261"/>
      <c r="C26" s="264"/>
      <c r="D26" s="264"/>
      <c r="E26" s="264"/>
      <c r="F26" s="101"/>
      <c r="G26" s="2"/>
    </row>
    <row r="27" spans="1:7">
      <c r="A27" s="261"/>
      <c r="C27" s="265"/>
      <c r="D27" s="265"/>
      <c r="E27" s="265"/>
      <c r="F27" s="265"/>
      <c r="G27" s="2"/>
    </row>
    <row r="28" spans="1:7">
      <c r="A28" s="261"/>
      <c r="C28" s="259"/>
      <c r="D28" s="259"/>
      <c r="E28" s="259"/>
      <c r="F28" s="2"/>
      <c r="G28" s="2"/>
    </row>
    <row r="29" spans="1:7">
      <c r="A29" s="261"/>
      <c r="C29" s="259"/>
      <c r="D29" s="259"/>
      <c r="E29" s="259"/>
      <c r="F29" s="2"/>
      <c r="G29" s="2"/>
    </row>
    <row r="30" spans="1:7">
      <c r="A30" s="261"/>
      <c r="C30" s="259"/>
      <c r="D30" s="259"/>
      <c r="E30" s="259"/>
      <c r="F30" s="259"/>
      <c r="G30" s="2"/>
    </row>
    <row r="31" spans="1:7">
      <c r="A31" s="261"/>
      <c r="C31" s="259"/>
      <c r="D31" s="259"/>
      <c r="E31" s="259"/>
      <c r="F31" s="259"/>
      <c r="G31" s="259"/>
    </row>
    <row r="32" spans="1:7">
      <c r="A32" s="261"/>
      <c r="C32" s="259"/>
      <c r="D32" s="259"/>
      <c r="E32" s="259"/>
      <c r="F32" s="259"/>
      <c r="G32" s="2"/>
    </row>
    <row r="33" spans="1:13">
      <c r="A33" s="261"/>
      <c r="C33" s="259"/>
      <c r="D33" s="259"/>
      <c r="E33" s="259"/>
      <c r="F33" s="259"/>
      <c r="G33" s="2"/>
    </row>
    <row r="34" spans="1:13">
      <c r="A34" s="261"/>
      <c r="C34" s="259"/>
      <c r="D34" s="259"/>
      <c r="E34" s="259"/>
      <c r="F34" s="259"/>
      <c r="G34" s="2"/>
    </row>
    <row r="35" spans="1:13">
      <c r="A35" s="261"/>
      <c r="C35" s="259"/>
      <c r="D35" s="259"/>
      <c r="E35" s="259"/>
      <c r="F35" s="259"/>
      <c r="G35" s="2"/>
    </row>
    <row r="36" spans="1:13">
      <c r="A36" s="261"/>
      <c r="C36" s="259"/>
      <c r="D36" s="259"/>
      <c r="E36" s="259"/>
      <c r="F36" s="259"/>
      <c r="G36" s="2"/>
    </row>
    <row r="37" spans="1:13">
      <c r="A37" s="261"/>
      <c r="C37" s="259"/>
      <c r="D37" s="259"/>
      <c r="E37" s="259"/>
      <c r="F37" s="259"/>
      <c r="G37" s="2"/>
    </row>
    <row r="38" spans="1:13">
      <c r="A38" s="261"/>
      <c r="C38" s="259"/>
      <c r="D38" s="259"/>
      <c r="E38" s="259"/>
      <c r="F38" s="2"/>
      <c r="G38" s="2"/>
    </row>
    <row r="39" spans="1:13">
      <c r="A39" s="261"/>
      <c r="C39" s="2"/>
      <c r="D39" s="2"/>
      <c r="E39" s="2"/>
      <c r="F39" s="2"/>
      <c r="G39" s="2"/>
    </row>
    <row r="45" spans="1:13">
      <c r="A45" s="261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>
      <c r="A46" s="262"/>
      <c r="C46" s="6"/>
      <c r="D46" s="8"/>
      <c r="E46" s="7"/>
      <c r="F46" s="7"/>
      <c r="G46" s="7"/>
      <c r="H46" s="7"/>
      <c r="I46" s="7"/>
      <c r="J46" s="7"/>
      <c r="K46" s="7"/>
      <c r="L46" s="7"/>
      <c r="M46" s="7"/>
    </row>
  </sheetData>
  <mergeCells count="16">
    <mergeCell ref="C38:E38"/>
    <mergeCell ref="A1:A1048576"/>
    <mergeCell ref="C24:F24"/>
    <mergeCell ref="C25:F25"/>
    <mergeCell ref="C26:E26"/>
    <mergeCell ref="C27:F27"/>
    <mergeCell ref="C28:E28"/>
    <mergeCell ref="C29:E29"/>
    <mergeCell ref="C30:F30"/>
    <mergeCell ref="C31:G31"/>
    <mergeCell ref="C32:F32"/>
    <mergeCell ref="C33:F33"/>
    <mergeCell ref="C34:F34"/>
    <mergeCell ref="C35:F35"/>
    <mergeCell ref="C36:F36"/>
    <mergeCell ref="C37:F37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18ED-A8DF-4B99-AE9B-70F8824BD5F7}">
  <dimension ref="C1:AR107"/>
  <sheetViews>
    <sheetView workbookViewId="0"/>
  </sheetViews>
  <sheetFormatPr defaultColWidth="8.875" defaultRowHeight="12"/>
  <cols>
    <col min="1" max="3" width="8.875" style="144"/>
    <col min="4" max="4" width="9.375" style="144" customWidth="1"/>
    <col min="5" max="6" width="12.5" style="144" customWidth="1"/>
    <col min="7" max="34" width="13.625" style="144" customWidth="1"/>
    <col min="35" max="43" width="11.5" style="144" customWidth="1"/>
    <col min="44" max="16384" width="8.875" style="144"/>
  </cols>
  <sheetData>
    <row r="1" spans="3:44" s="166" customFormat="1"/>
    <row r="4" spans="3:44" ht="12.75">
      <c r="C4" s="165" t="s">
        <v>242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</row>
    <row r="5" spans="3:44">
      <c r="C5" s="152"/>
      <c r="D5" s="152"/>
      <c r="E5" s="152">
        <v>2012</v>
      </c>
      <c r="F5" s="152"/>
      <c r="G5" s="152">
        <v>2012</v>
      </c>
      <c r="H5" s="152">
        <v>2013</v>
      </c>
      <c r="I5" s="152"/>
      <c r="J5" s="152">
        <v>2013</v>
      </c>
      <c r="K5" s="152">
        <v>2014</v>
      </c>
      <c r="L5" s="152"/>
      <c r="M5" s="152">
        <v>2014</v>
      </c>
      <c r="N5" s="152">
        <v>2015</v>
      </c>
      <c r="O5" s="152"/>
      <c r="P5" s="152">
        <v>2015</v>
      </c>
      <c r="Q5" s="152">
        <v>2016</v>
      </c>
      <c r="R5" s="152"/>
      <c r="S5" s="152">
        <v>2016</v>
      </c>
      <c r="T5" s="152">
        <v>2017</v>
      </c>
      <c r="U5" s="152"/>
      <c r="V5" s="152">
        <v>2017</v>
      </c>
      <c r="W5" s="152">
        <v>2018</v>
      </c>
      <c r="X5" s="152"/>
      <c r="Y5" s="152">
        <v>2018</v>
      </c>
      <c r="Z5" s="152">
        <v>2019</v>
      </c>
      <c r="AA5" s="152"/>
      <c r="AB5" s="152">
        <v>2019</v>
      </c>
      <c r="AC5" s="152">
        <v>2020</v>
      </c>
      <c r="AD5" s="152"/>
      <c r="AE5" s="152">
        <v>2020</v>
      </c>
      <c r="AF5" s="152" t="s">
        <v>241</v>
      </c>
      <c r="AG5" s="145"/>
      <c r="AH5" s="153"/>
      <c r="AI5" s="153"/>
      <c r="AJ5" s="153"/>
      <c r="AK5" s="145"/>
      <c r="AL5" s="153"/>
      <c r="AM5" s="153"/>
      <c r="AN5" s="145"/>
      <c r="AO5" s="145"/>
      <c r="AP5" s="145"/>
      <c r="AQ5" s="145"/>
      <c r="AR5" s="145"/>
    </row>
    <row r="6" spans="3:44">
      <c r="C6" s="164"/>
      <c r="D6" s="164" t="s">
        <v>240</v>
      </c>
      <c r="E6" s="164" t="s">
        <v>239</v>
      </c>
      <c r="F6" s="164" t="s">
        <v>238</v>
      </c>
      <c r="G6" s="164" t="s">
        <v>237</v>
      </c>
      <c r="H6" s="164" t="s">
        <v>239</v>
      </c>
      <c r="I6" s="164" t="s">
        <v>238</v>
      </c>
      <c r="J6" s="164" t="s">
        <v>237</v>
      </c>
      <c r="K6" s="164" t="s">
        <v>239</v>
      </c>
      <c r="L6" s="164" t="s">
        <v>238</v>
      </c>
      <c r="M6" s="164" t="s">
        <v>237</v>
      </c>
      <c r="N6" s="164" t="s">
        <v>239</v>
      </c>
      <c r="O6" s="164" t="s">
        <v>238</v>
      </c>
      <c r="P6" s="164" t="s">
        <v>237</v>
      </c>
      <c r="Q6" s="164" t="s">
        <v>239</v>
      </c>
      <c r="R6" s="164" t="s">
        <v>238</v>
      </c>
      <c r="S6" s="164" t="s">
        <v>237</v>
      </c>
      <c r="T6" s="164" t="s">
        <v>239</v>
      </c>
      <c r="U6" s="164" t="s">
        <v>238</v>
      </c>
      <c r="V6" s="164" t="s">
        <v>237</v>
      </c>
      <c r="W6" s="164" t="s">
        <v>239</v>
      </c>
      <c r="X6" s="164" t="s">
        <v>238</v>
      </c>
      <c r="Y6" s="164" t="s">
        <v>237</v>
      </c>
      <c r="Z6" s="164" t="s">
        <v>239</v>
      </c>
      <c r="AA6" s="164" t="s">
        <v>238</v>
      </c>
      <c r="AB6" s="164" t="s">
        <v>237</v>
      </c>
      <c r="AC6" s="164" t="s">
        <v>239</v>
      </c>
      <c r="AD6" s="164" t="s">
        <v>238</v>
      </c>
      <c r="AE6" s="164" t="s">
        <v>237</v>
      </c>
      <c r="AF6" s="164"/>
      <c r="AG6" s="145"/>
      <c r="AH6" s="152"/>
      <c r="AI6" s="162">
        <v>2012</v>
      </c>
      <c r="AJ6" s="162">
        <v>2020</v>
      </c>
      <c r="AK6" s="163"/>
      <c r="AL6" s="152"/>
      <c r="AM6" s="162">
        <v>2020</v>
      </c>
      <c r="AN6" s="145"/>
      <c r="AO6" s="145"/>
      <c r="AP6" s="145"/>
      <c r="AQ6" s="145"/>
      <c r="AR6" s="145"/>
    </row>
    <row r="7" spans="3:44">
      <c r="C7" s="159" t="s">
        <v>1</v>
      </c>
      <c r="D7" s="151"/>
      <c r="E7" s="160">
        <v>2373829.3017614395</v>
      </c>
      <c r="F7" s="160">
        <v>24633033.566736113</v>
      </c>
      <c r="G7" s="161">
        <f t="shared" ref="G7:G39" si="0">E7/(E7+F7)</f>
        <v>8.7897262015219774E-2</v>
      </c>
      <c r="H7" s="160">
        <v>2331273.9685021392</v>
      </c>
      <c r="I7" s="160">
        <v>24675650.910380457</v>
      </c>
      <c r="J7" s="161">
        <f t="shared" ref="J7:J39" si="1">H7/(H7+I7)</f>
        <v>8.6321340876725355E-2</v>
      </c>
      <c r="K7" s="160">
        <v>2156804.8413442899</v>
      </c>
      <c r="L7" s="160">
        <v>24491680.634841174</v>
      </c>
      <c r="M7" s="161">
        <f t="shared" ref="M7:M39" si="2">K7/(K7+L7)</f>
        <v>8.0935362847233031E-2</v>
      </c>
      <c r="N7" s="160">
        <v>2056084.4081040202</v>
      </c>
      <c r="O7" s="160">
        <v>23859187.997328456</v>
      </c>
      <c r="P7" s="161">
        <f t="shared" ref="P7:P39" si="3">N7/(N7+O7)</f>
        <v>7.9338714868110533E-2</v>
      </c>
      <c r="Q7" s="160">
        <v>2040001.8844522692</v>
      </c>
      <c r="R7" s="160">
        <v>22490424.240767483</v>
      </c>
      <c r="S7" s="161">
        <f t="shared" ref="S7:S14" si="4">Q7/(Q7+R7)</f>
        <v>8.3162105461956959E-2</v>
      </c>
      <c r="T7" s="160">
        <v>1963636.0431804499</v>
      </c>
      <c r="U7" s="160">
        <v>22510276.522704538</v>
      </c>
      <c r="V7" s="161">
        <f t="shared" ref="V7:V14" si="5">T7/(T7+U7)</f>
        <v>8.0233842377848003E-2</v>
      </c>
      <c r="W7" s="160">
        <v>1930296.5328474795</v>
      </c>
      <c r="X7" s="160">
        <v>22506823.195611179</v>
      </c>
      <c r="Y7" s="161">
        <f t="shared" ref="Y7:Y39" si="6">W7/(W7+X7)</f>
        <v>7.8990345601143833E-2</v>
      </c>
      <c r="Z7" s="160">
        <v>1893838.0451903602</v>
      </c>
      <c r="AA7" s="160">
        <v>22950415.191837389</v>
      </c>
      <c r="AB7" s="161">
        <f t="shared" ref="AB7:AB39" si="7">Z7/(Z7+AA7)</f>
        <v>7.6228414962692198E-2</v>
      </c>
      <c r="AC7" s="160">
        <v>1704470.5044577697</v>
      </c>
      <c r="AD7" s="160">
        <v>19906079.972818173</v>
      </c>
      <c r="AE7" s="161">
        <f t="shared" ref="AE7:AE39" si="8">AC7/(AC7+AD7)</f>
        <v>7.8872146558694331E-2</v>
      </c>
      <c r="AF7" s="160">
        <v>226473807.76286513</v>
      </c>
      <c r="AG7" s="146"/>
      <c r="AH7" s="159" t="s">
        <v>1</v>
      </c>
      <c r="AI7" s="150">
        <v>8.7897262015219777</v>
      </c>
      <c r="AJ7" s="150">
        <v>7.8872146558694327</v>
      </c>
      <c r="AK7" s="145"/>
      <c r="AL7" s="159" t="s">
        <v>5</v>
      </c>
      <c r="AM7" s="150">
        <v>22.530212885204342</v>
      </c>
      <c r="AN7" s="145"/>
      <c r="AO7" s="145"/>
      <c r="AP7" s="145"/>
      <c r="AQ7" s="145"/>
      <c r="AR7" s="145"/>
    </row>
    <row r="8" spans="3:44">
      <c r="C8" s="159" t="s">
        <v>3</v>
      </c>
      <c r="D8" s="151">
        <v>11</v>
      </c>
      <c r="E8" s="160">
        <v>33259.531407560004</v>
      </c>
      <c r="F8" s="160">
        <v>199341.10644589999</v>
      </c>
      <c r="G8" s="161">
        <f t="shared" si="0"/>
        <v>0.14298985469039746</v>
      </c>
      <c r="H8" s="160">
        <v>38619.793318510012</v>
      </c>
      <c r="I8" s="160">
        <v>202550.84956088997</v>
      </c>
      <c r="J8" s="161">
        <f t="shared" si="1"/>
        <v>0.160134719787691</v>
      </c>
      <c r="K8" s="160">
        <v>35444.670373079978</v>
      </c>
      <c r="L8" s="160">
        <v>195846.64166490998</v>
      </c>
      <c r="M8" s="161">
        <f t="shared" si="2"/>
        <v>0.15324687322132591</v>
      </c>
      <c r="N8" s="160">
        <v>39418.374144439964</v>
      </c>
      <c r="O8" s="160">
        <v>186812.11192589998</v>
      </c>
      <c r="P8" s="161">
        <f t="shared" si="3"/>
        <v>0.17423988618485281</v>
      </c>
      <c r="Q8" s="160">
        <v>39401.724886839991</v>
      </c>
      <c r="R8" s="160">
        <v>189405.45949574001</v>
      </c>
      <c r="S8" s="161">
        <f t="shared" si="4"/>
        <v>0.17220492876201751</v>
      </c>
      <c r="T8" s="160">
        <v>42908.767356269971</v>
      </c>
      <c r="U8" s="160">
        <v>184626.25596946001</v>
      </c>
      <c r="V8" s="161">
        <f t="shared" si="5"/>
        <v>0.18858093461437586</v>
      </c>
      <c r="W8" s="160">
        <v>39593.151657310023</v>
      </c>
      <c r="X8" s="160">
        <v>176285.75184412001</v>
      </c>
      <c r="Y8" s="161">
        <f t="shared" si="6"/>
        <v>0.18340445043555517</v>
      </c>
      <c r="Z8" s="160">
        <v>40193.184434879979</v>
      </c>
      <c r="AA8" s="160">
        <v>212107.60104067999</v>
      </c>
      <c r="AB8" s="161">
        <f t="shared" si="7"/>
        <v>0.15930661634334642</v>
      </c>
      <c r="AC8" s="160">
        <v>29709.482407369997</v>
      </c>
      <c r="AD8" s="160">
        <v>204291.21359041004</v>
      </c>
      <c r="AE8" s="161">
        <f t="shared" si="8"/>
        <v>0.12696322239850025</v>
      </c>
      <c r="AF8" s="160">
        <v>2089815.6715242697</v>
      </c>
      <c r="AG8" s="146"/>
      <c r="AH8" s="159" t="s">
        <v>3</v>
      </c>
      <c r="AI8" s="150">
        <v>14.298985469039746</v>
      </c>
      <c r="AJ8" s="150">
        <v>12.696322239850025</v>
      </c>
      <c r="AK8" s="145"/>
      <c r="AL8" s="159" t="s">
        <v>2</v>
      </c>
      <c r="AM8" s="150">
        <v>16.100401221764344</v>
      </c>
      <c r="AN8" s="145"/>
      <c r="AO8" s="145"/>
      <c r="AP8" s="145"/>
      <c r="AQ8" s="145"/>
      <c r="AR8" s="145"/>
    </row>
    <row r="9" spans="3:44">
      <c r="C9" s="159" t="s">
        <v>4</v>
      </c>
      <c r="D9" s="151">
        <v>12</v>
      </c>
      <c r="E9" s="160">
        <v>16415.437972929998</v>
      </c>
      <c r="F9" s="160">
        <v>78716.138508239979</v>
      </c>
      <c r="G9" s="161">
        <f t="shared" si="0"/>
        <v>0.17255509243220851</v>
      </c>
      <c r="H9" s="160">
        <v>14138.239346390003</v>
      </c>
      <c r="I9" s="160">
        <v>81032.997933790015</v>
      </c>
      <c r="J9" s="161">
        <f t="shared" si="1"/>
        <v>0.14855580058045936</v>
      </c>
      <c r="K9" s="160">
        <v>12329.768039850003</v>
      </c>
      <c r="L9" s="160">
        <v>83059.423732790019</v>
      </c>
      <c r="M9" s="161">
        <f t="shared" si="2"/>
        <v>0.12925749564204281</v>
      </c>
      <c r="N9" s="160">
        <v>13375.752393069994</v>
      </c>
      <c r="O9" s="160">
        <v>77596.474986139991</v>
      </c>
      <c r="P9" s="161">
        <f t="shared" si="3"/>
        <v>0.14703116300884123</v>
      </c>
      <c r="Q9" s="160">
        <v>12756.790040389995</v>
      </c>
      <c r="R9" s="160">
        <v>78123.171760590005</v>
      </c>
      <c r="S9" s="161">
        <f t="shared" si="4"/>
        <v>0.14036966771978146</v>
      </c>
      <c r="T9" s="160">
        <v>12594.548111079994</v>
      </c>
      <c r="U9" s="160">
        <v>74432.508888960016</v>
      </c>
      <c r="V9" s="161">
        <f t="shared" si="5"/>
        <v>0.1447199129240255</v>
      </c>
      <c r="W9" s="160">
        <v>8982.8598892499977</v>
      </c>
      <c r="X9" s="160">
        <v>86969.084535460002</v>
      </c>
      <c r="Y9" s="161">
        <f t="shared" si="6"/>
        <v>9.3618320536469388E-2</v>
      </c>
      <c r="Z9" s="160">
        <v>10506.100682770002</v>
      </c>
      <c r="AA9" s="160">
        <v>70784.130738749998</v>
      </c>
      <c r="AB9" s="161">
        <f t="shared" si="7"/>
        <v>0.12924185968043286</v>
      </c>
      <c r="AC9" s="160">
        <v>7571.9283405200022</v>
      </c>
      <c r="AD9" s="160">
        <v>64177.84661932999</v>
      </c>
      <c r="AE9" s="161">
        <f t="shared" si="8"/>
        <v>0.10553243330389719</v>
      </c>
      <c r="AF9" s="160">
        <v>803563.20252029994</v>
      </c>
      <c r="AG9" s="146"/>
      <c r="AH9" s="159" t="s">
        <v>4</v>
      </c>
      <c r="AI9" s="150">
        <v>17.25550924322085</v>
      </c>
      <c r="AJ9" s="150">
        <v>10.553243330389719</v>
      </c>
      <c r="AK9" s="145"/>
      <c r="AL9" s="159" t="s">
        <v>7</v>
      </c>
      <c r="AM9" s="150">
        <v>16.025718276020424</v>
      </c>
      <c r="AN9" s="145"/>
      <c r="AO9" s="145"/>
      <c r="AP9" s="145"/>
      <c r="AQ9" s="145"/>
      <c r="AR9" s="145"/>
    </row>
    <row r="10" spans="3:44">
      <c r="C10" s="159" t="s">
        <v>5</v>
      </c>
      <c r="D10" s="151">
        <v>13</v>
      </c>
      <c r="E10" s="160">
        <v>75809.90657885994</v>
      </c>
      <c r="F10" s="160">
        <v>378172.95604059997</v>
      </c>
      <c r="G10" s="161">
        <f t="shared" si="0"/>
        <v>0.16698847648442128</v>
      </c>
      <c r="H10" s="160">
        <v>74701.637241040051</v>
      </c>
      <c r="I10" s="160">
        <v>388434.44629848993</v>
      </c>
      <c r="J10" s="161">
        <f t="shared" si="1"/>
        <v>0.16129522163363039</v>
      </c>
      <c r="K10" s="160">
        <v>75669.309941140033</v>
      </c>
      <c r="L10" s="160">
        <v>375634.11208265001</v>
      </c>
      <c r="M10" s="161">
        <f t="shared" si="2"/>
        <v>0.16766837176154004</v>
      </c>
      <c r="N10" s="160">
        <v>67148.59847320999</v>
      </c>
      <c r="O10" s="160">
        <v>372307.45175985998</v>
      </c>
      <c r="P10" s="161">
        <f t="shared" si="3"/>
        <v>0.15279934918997484</v>
      </c>
      <c r="Q10" s="160">
        <v>86535.651687369973</v>
      </c>
      <c r="R10" s="160">
        <v>338512.53919914988</v>
      </c>
      <c r="S10" s="161">
        <f t="shared" si="4"/>
        <v>0.20359021292828752</v>
      </c>
      <c r="T10" s="160">
        <v>87042.820257829895</v>
      </c>
      <c r="U10" s="160">
        <v>342771.19434042997</v>
      </c>
      <c r="V10" s="161">
        <f t="shared" si="5"/>
        <v>0.2025127550556661</v>
      </c>
      <c r="W10" s="160">
        <v>71858.352828499977</v>
      </c>
      <c r="X10" s="160">
        <v>356712.07754774013</v>
      </c>
      <c r="Y10" s="161">
        <f t="shared" si="6"/>
        <v>0.16766988045679176</v>
      </c>
      <c r="Z10" s="160">
        <v>80538.883330670025</v>
      </c>
      <c r="AA10" s="160">
        <v>388519.68780626007</v>
      </c>
      <c r="AB10" s="161">
        <f t="shared" si="7"/>
        <v>0.17170325474589543</v>
      </c>
      <c r="AC10" s="160">
        <v>95995.594164240087</v>
      </c>
      <c r="AD10" s="160">
        <v>330079.35973591002</v>
      </c>
      <c r="AE10" s="161">
        <f t="shared" si="8"/>
        <v>0.22530212885204343</v>
      </c>
      <c r="AF10" s="160">
        <v>3986444.5793139497</v>
      </c>
      <c r="AG10" s="146"/>
      <c r="AH10" s="159" t="s">
        <v>5</v>
      </c>
      <c r="AI10" s="150">
        <v>16.698847648442129</v>
      </c>
      <c r="AJ10" s="150">
        <v>22.530212885204342</v>
      </c>
      <c r="AK10" s="145"/>
      <c r="AL10" s="159" t="s">
        <v>19</v>
      </c>
      <c r="AM10" s="150">
        <v>15.561915573875845</v>
      </c>
      <c r="AN10" s="145"/>
      <c r="AO10" s="145"/>
      <c r="AP10" s="145"/>
      <c r="AQ10" s="145"/>
      <c r="AR10" s="145"/>
    </row>
    <row r="11" spans="3:44">
      <c r="C11" s="159" t="s">
        <v>6</v>
      </c>
      <c r="D11" s="151">
        <v>14</v>
      </c>
      <c r="E11" s="160">
        <v>2561.3568724999996</v>
      </c>
      <c r="F11" s="160">
        <v>57175.449461659991</v>
      </c>
      <c r="G11" s="161">
        <f t="shared" si="0"/>
        <v>4.2877365391315023E-2</v>
      </c>
      <c r="H11" s="160">
        <v>3936.2433964700003</v>
      </c>
      <c r="I11" s="160">
        <v>59700.836417940001</v>
      </c>
      <c r="J11" s="161">
        <f t="shared" si="1"/>
        <v>6.1854557247906207E-2</v>
      </c>
      <c r="K11" s="160">
        <v>4031.0866393599981</v>
      </c>
      <c r="L11" s="160">
        <v>59170.180702749996</v>
      </c>
      <c r="M11" s="161">
        <f t="shared" si="2"/>
        <v>6.3781737437947697E-2</v>
      </c>
      <c r="N11" s="160">
        <v>4395.0345638500003</v>
      </c>
      <c r="O11" s="160">
        <v>58230.91178825</v>
      </c>
      <c r="P11" s="161">
        <f t="shared" si="3"/>
        <v>7.0179132130633648E-2</v>
      </c>
      <c r="Q11" s="160">
        <v>3222.0693064000002</v>
      </c>
      <c r="R11" s="160">
        <v>57476.826058009989</v>
      </c>
      <c r="S11" s="161">
        <f t="shared" si="4"/>
        <v>5.3082832678520521E-2</v>
      </c>
      <c r="T11" s="160">
        <v>3013.52124882</v>
      </c>
      <c r="U11" s="160">
        <v>56533.447894840006</v>
      </c>
      <c r="V11" s="161">
        <f t="shared" si="5"/>
        <v>5.0607466545437955E-2</v>
      </c>
      <c r="W11" s="160">
        <v>3584.9237325500003</v>
      </c>
      <c r="X11" s="160">
        <v>61073.534404909995</v>
      </c>
      <c r="Y11" s="161">
        <f t="shared" si="6"/>
        <v>5.5444002777311333E-2</v>
      </c>
      <c r="Z11" s="160">
        <v>4028.5750180500004</v>
      </c>
      <c r="AA11" s="160">
        <v>64333.553957069977</v>
      </c>
      <c r="AB11" s="161">
        <f t="shared" si="7"/>
        <v>5.8929923313479279E-2</v>
      </c>
      <c r="AC11" s="160">
        <v>4092.4806181499994</v>
      </c>
      <c r="AD11" s="160">
        <v>54761.791817459991</v>
      </c>
      <c r="AE11" s="161">
        <f t="shared" si="8"/>
        <v>6.9535828900568128E-2</v>
      </c>
      <c r="AF11" s="160">
        <v>561321.82389903988</v>
      </c>
      <c r="AG11" s="146"/>
      <c r="AH11" s="159" t="s">
        <v>6</v>
      </c>
      <c r="AI11" s="150">
        <v>4.2877365391315019</v>
      </c>
      <c r="AJ11" s="150">
        <v>6.9535828900568131</v>
      </c>
      <c r="AK11" s="145"/>
      <c r="AL11" s="159" t="s">
        <v>8</v>
      </c>
      <c r="AM11" s="150">
        <v>14.480097462685389</v>
      </c>
      <c r="AN11" s="145"/>
      <c r="AO11" s="145"/>
      <c r="AP11" s="145"/>
      <c r="AQ11" s="145"/>
      <c r="AR11" s="145"/>
    </row>
    <row r="12" spans="3:44">
      <c r="C12" s="159" t="s">
        <v>7</v>
      </c>
      <c r="D12" s="151">
        <v>15</v>
      </c>
      <c r="E12" s="160">
        <v>185104.25382290996</v>
      </c>
      <c r="F12" s="160">
        <v>893199.7556455899</v>
      </c>
      <c r="G12" s="161">
        <f t="shared" si="0"/>
        <v>0.17166239965494384</v>
      </c>
      <c r="H12" s="160">
        <v>176350.78451186989</v>
      </c>
      <c r="I12" s="160">
        <v>879482.4611787399</v>
      </c>
      <c r="J12" s="161">
        <f t="shared" si="1"/>
        <v>0.1670252241361472</v>
      </c>
      <c r="K12" s="160">
        <v>160654.94516628998</v>
      </c>
      <c r="L12" s="160">
        <v>896145.39951239969</v>
      </c>
      <c r="M12" s="161">
        <f t="shared" si="2"/>
        <v>0.15202014834233954</v>
      </c>
      <c r="N12" s="160">
        <v>148727.66184796992</v>
      </c>
      <c r="O12" s="160">
        <v>898046.27246479003</v>
      </c>
      <c r="P12" s="161">
        <f t="shared" si="3"/>
        <v>0.14208193094301141</v>
      </c>
      <c r="Q12" s="160">
        <v>176894.59272342996</v>
      </c>
      <c r="R12" s="160">
        <v>801936.11385433993</v>
      </c>
      <c r="S12" s="161">
        <f t="shared" si="4"/>
        <v>0.18072031407953726</v>
      </c>
      <c r="T12" s="160">
        <v>138564.00483441996</v>
      </c>
      <c r="U12" s="160">
        <v>839514.41879520984</v>
      </c>
      <c r="V12" s="161">
        <f t="shared" si="5"/>
        <v>0.14166962636821254</v>
      </c>
      <c r="W12" s="160">
        <v>149599.15026897998</v>
      </c>
      <c r="X12" s="160">
        <v>776868.92235612008</v>
      </c>
      <c r="Y12" s="161">
        <f t="shared" si="6"/>
        <v>0.16147253714323734</v>
      </c>
      <c r="Z12" s="160">
        <v>162379.24816026012</v>
      </c>
      <c r="AA12" s="160">
        <v>808648.52080906008</v>
      </c>
      <c r="AB12" s="161">
        <f t="shared" si="7"/>
        <v>0.16722410352137984</v>
      </c>
      <c r="AC12" s="160">
        <v>136237.55068269002</v>
      </c>
      <c r="AD12" s="160">
        <v>713880.66764731007</v>
      </c>
      <c r="AE12" s="161">
        <f t="shared" si="8"/>
        <v>0.16025718276020423</v>
      </c>
      <c r="AF12" s="160">
        <v>8942234.7242823802</v>
      </c>
      <c r="AG12" s="146"/>
      <c r="AH12" s="159" t="s">
        <v>7</v>
      </c>
      <c r="AI12" s="150">
        <v>17.166239965494384</v>
      </c>
      <c r="AJ12" s="150">
        <v>16.025718276020424</v>
      </c>
      <c r="AK12" s="145"/>
      <c r="AL12" s="159" t="s">
        <v>22</v>
      </c>
      <c r="AM12" s="150">
        <v>14.178370753589178</v>
      </c>
      <c r="AN12" s="145"/>
      <c r="AO12" s="145"/>
      <c r="AP12" s="145"/>
      <c r="AQ12" s="145"/>
      <c r="AR12" s="145"/>
    </row>
    <row r="13" spans="3:44">
      <c r="C13" s="159" t="s">
        <v>8</v>
      </c>
      <c r="D13" s="151">
        <v>16</v>
      </c>
      <c r="E13" s="160">
        <v>6565.8130949299994</v>
      </c>
      <c r="F13" s="160">
        <v>84520.723308839981</v>
      </c>
      <c r="G13" s="161">
        <f t="shared" si="0"/>
        <v>7.2083244727024737E-2</v>
      </c>
      <c r="H13" s="160">
        <v>4311.1136890299995</v>
      </c>
      <c r="I13" s="160">
        <v>84894.62311032998</v>
      </c>
      <c r="J13" s="161">
        <f t="shared" si="1"/>
        <v>4.832776280662849E-2</v>
      </c>
      <c r="K13" s="160">
        <v>5325.2504614200016</v>
      </c>
      <c r="L13" s="160">
        <v>80072.437038270014</v>
      </c>
      <c r="M13" s="161">
        <f t="shared" si="2"/>
        <v>6.2358251345381359E-2</v>
      </c>
      <c r="N13" s="160">
        <v>5752.8929378600005</v>
      </c>
      <c r="O13" s="160">
        <v>82905.309804849996</v>
      </c>
      <c r="P13" s="161">
        <f t="shared" si="3"/>
        <v>6.4888445286389901E-2</v>
      </c>
      <c r="Q13" s="160">
        <v>9183.697922850004</v>
      </c>
      <c r="R13" s="160">
        <v>78206.60364352999</v>
      </c>
      <c r="S13" s="161">
        <f t="shared" si="4"/>
        <v>0.10508829650706999</v>
      </c>
      <c r="T13" s="160">
        <v>6176.6523198599998</v>
      </c>
      <c r="U13" s="160">
        <v>76664.081340310004</v>
      </c>
      <c r="V13" s="161">
        <f t="shared" si="5"/>
        <v>7.4560569987198788E-2</v>
      </c>
      <c r="W13" s="160">
        <v>5567.0155348899989</v>
      </c>
      <c r="X13" s="160">
        <v>71472.14970544001</v>
      </c>
      <c r="Y13" s="161">
        <f t="shared" si="6"/>
        <v>7.2262147668958207E-2</v>
      </c>
      <c r="Z13" s="160">
        <v>11491.422681669997</v>
      </c>
      <c r="AA13" s="160">
        <v>78999.698242750004</v>
      </c>
      <c r="AB13" s="161">
        <f t="shared" si="7"/>
        <v>0.12698950531586259</v>
      </c>
      <c r="AC13" s="160">
        <v>12206.62584701</v>
      </c>
      <c r="AD13" s="160">
        <v>72092.709005299999</v>
      </c>
      <c r="AE13" s="161">
        <f t="shared" si="8"/>
        <v>0.1448009746268539</v>
      </c>
      <c r="AF13" s="160">
        <v>776408.81968914019</v>
      </c>
      <c r="AG13" s="146"/>
      <c r="AH13" s="159" t="s">
        <v>8</v>
      </c>
      <c r="AI13" s="150">
        <v>7.2083244727024738</v>
      </c>
      <c r="AJ13" s="150">
        <v>14.480097462685389</v>
      </c>
      <c r="AK13" s="145"/>
      <c r="AL13" s="159" t="s">
        <v>11</v>
      </c>
      <c r="AM13" s="150">
        <v>12.809823600767361</v>
      </c>
      <c r="AN13" s="145"/>
      <c r="AO13" s="145"/>
      <c r="AP13" s="145"/>
      <c r="AQ13" s="145"/>
      <c r="AR13" s="145"/>
    </row>
    <row r="14" spans="3:44">
      <c r="C14" s="159" t="s">
        <v>9</v>
      </c>
      <c r="D14" s="151">
        <v>17</v>
      </c>
      <c r="E14" s="160">
        <v>22616.890555040012</v>
      </c>
      <c r="F14" s="160">
        <v>171148.25621437997</v>
      </c>
      <c r="G14" s="161">
        <f t="shared" si="0"/>
        <v>0.11672321329260547</v>
      </c>
      <c r="H14" s="160">
        <v>24299.936715129992</v>
      </c>
      <c r="I14" s="160">
        <v>164795.65403393999</v>
      </c>
      <c r="J14" s="161">
        <f t="shared" si="1"/>
        <v>0.12850609905217741</v>
      </c>
      <c r="K14" s="160">
        <v>19654.786980270004</v>
      </c>
      <c r="L14" s="160">
        <v>175736.44892983002</v>
      </c>
      <c r="M14" s="161">
        <f t="shared" si="2"/>
        <v>0.10059195791828257</v>
      </c>
      <c r="N14" s="160">
        <v>21973.162775339999</v>
      </c>
      <c r="O14" s="160">
        <v>167978.68116318001</v>
      </c>
      <c r="P14" s="161">
        <f t="shared" si="3"/>
        <v>0.11567754394872763</v>
      </c>
      <c r="Q14" s="160">
        <v>24686.16863310002</v>
      </c>
      <c r="R14" s="160">
        <v>169637.99899998997</v>
      </c>
      <c r="S14" s="161">
        <f t="shared" si="4"/>
        <v>0.12703601890481686</v>
      </c>
      <c r="T14" s="160">
        <v>22177.591134370006</v>
      </c>
      <c r="U14" s="160">
        <v>144597.31735035998</v>
      </c>
      <c r="V14" s="161">
        <f t="shared" si="5"/>
        <v>0.13297918335479464</v>
      </c>
      <c r="W14" s="160">
        <v>24524.199505909986</v>
      </c>
      <c r="X14" s="160">
        <v>167889.26725798997</v>
      </c>
      <c r="Y14" s="161">
        <f t="shared" si="6"/>
        <v>0.12745573331414631</v>
      </c>
      <c r="Z14" s="160">
        <v>25675.590975920008</v>
      </c>
      <c r="AA14" s="160">
        <v>146918.00801571002</v>
      </c>
      <c r="AB14" s="161">
        <f t="shared" si="7"/>
        <v>0.14876328627439511</v>
      </c>
      <c r="AC14" s="160">
        <v>15715.240591599993</v>
      </c>
      <c r="AD14" s="160">
        <v>131991.16455823003</v>
      </c>
      <c r="AE14" s="161">
        <f t="shared" si="8"/>
        <v>0.10639511926147557</v>
      </c>
      <c r="AF14" s="160">
        <v>1642016.3643902901</v>
      </c>
      <c r="AG14" s="146"/>
      <c r="AH14" s="159" t="s">
        <v>9</v>
      </c>
      <c r="AI14" s="150">
        <v>11.672321329260548</v>
      </c>
      <c r="AJ14" s="150">
        <v>10.639511926147557</v>
      </c>
      <c r="AK14" s="145"/>
      <c r="AL14" s="159" t="s">
        <v>3</v>
      </c>
      <c r="AM14" s="150">
        <v>12.696322239850025</v>
      </c>
      <c r="AN14" s="145"/>
      <c r="AO14" s="145"/>
      <c r="AP14" s="145"/>
      <c r="AQ14" s="145"/>
      <c r="AR14" s="145"/>
    </row>
    <row r="15" spans="3:44">
      <c r="C15" s="159" t="s">
        <v>2</v>
      </c>
      <c r="D15" s="151"/>
      <c r="E15" s="160">
        <f>SUM(E8:E14)</f>
        <v>342333.19030472997</v>
      </c>
      <c r="F15" s="160">
        <f>SUM(F8:F14)</f>
        <v>1862274.3856252101</v>
      </c>
      <c r="G15" s="161">
        <f t="shared" si="0"/>
        <v>0.15528078286691369</v>
      </c>
      <c r="H15" s="160">
        <f>SUM(H8:H14)</f>
        <v>336357.74821843993</v>
      </c>
      <c r="I15" s="160">
        <f>SUM(I8:I14)</f>
        <v>1860891.8685341198</v>
      </c>
      <c r="J15" s="161">
        <f t="shared" si="1"/>
        <v>0.15308126380086126</v>
      </c>
      <c r="K15" s="160">
        <f>SUM(K8:K14)</f>
        <v>313109.81760140997</v>
      </c>
      <c r="L15" s="160">
        <f>SUM(L8:L14)</f>
        <v>1865664.6436635999</v>
      </c>
      <c r="M15" s="161">
        <f t="shared" si="2"/>
        <v>0.14370914620488828</v>
      </c>
      <c r="N15" s="160">
        <f>SUM(N8:N14)</f>
        <v>300791.47713573987</v>
      </c>
      <c r="O15" s="160">
        <f>SUM(O8:O14)</f>
        <v>1843877.2138929698</v>
      </c>
      <c r="P15" s="161">
        <f t="shared" si="3"/>
        <v>0.14025078950141365</v>
      </c>
      <c r="Q15" s="160">
        <f>SUM(Q8:Q14)</f>
        <v>352680.69520037994</v>
      </c>
      <c r="R15" s="160">
        <f>SUM(R8:R14)</f>
        <v>1713298.71301135</v>
      </c>
      <c r="S15" s="161"/>
      <c r="T15" s="160">
        <f>SUM(T8:T14)</f>
        <v>312477.90526264987</v>
      </c>
      <c r="U15" s="160">
        <f>SUM(U8:U14)</f>
        <v>1719139.2245795699</v>
      </c>
      <c r="V15" s="161"/>
      <c r="W15" s="160">
        <f>SUM(W8:W14)</f>
        <v>303709.65341738996</v>
      </c>
      <c r="X15" s="160">
        <f>SUM(X8:X14)</f>
        <v>1697270.7876517801</v>
      </c>
      <c r="Y15" s="161">
        <f t="shared" si="6"/>
        <v>0.15178042082965634</v>
      </c>
      <c r="Z15" s="160">
        <f>SUM(Z8:Z14)</f>
        <v>334813.00528422015</v>
      </c>
      <c r="AA15" s="160">
        <f>SUM(AA8:AA14)</f>
        <v>1770311.20061028</v>
      </c>
      <c r="AB15" s="161">
        <f t="shared" si="7"/>
        <v>0.15904667494047123</v>
      </c>
      <c r="AC15" s="160">
        <f>SUM(AC8:AC14)</f>
        <v>301528.90265158011</v>
      </c>
      <c r="AD15" s="160">
        <f>SUM(AD8:AD14)</f>
        <v>1571274.75297395</v>
      </c>
      <c r="AE15" s="161">
        <f t="shared" si="8"/>
        <v>0.16100401221764343</v>
      </c>
      <c r="AF15" s="160">
        <f>SUM(AF8:AF14)</f>
        <v>18801805.185619373</v>
      </c>
      <c r="AG15" s="146"/>
      <c r="AH15" s="159" t="s">
        <v>2</v>
      </c>
      <c r="AI15" s="150">
        <v>15.528078286691368</v>
      </c>
      <c r="AJ15" s="150">
        <v>16.100401221764344</v>
      </c>
      <c r="AK15" s="145"/>
      <c r="AL15" s="159" t="s">
        <v>18</v>
      </c>
      <c r="AM15" s="150">
        <v>11.652766900337962</v>
      </c>
      <c r="AN15" s="145"/>
      <c r="AO15" s="145"/>
      <c r="AP15" s="145"/>
      <c r="AQ15" s="145"/>
      <c r="AR15" s="145"/>
    </row>
    <row r="16" spans="3:44">
      <c r="C16" s="159" t="s">
        <v>11</v>
      </c>
      <c r="D16" s="151">
        <v>21</v>
      </c>
      <c r="E16" s="160">
        <v>184096.82881430996</v>
      </c>
      <c r="F16" s="160">
        <v>643358.32270147011</v>
      </c>
      <c r="G16" s="161">
        <f t="shared" si="0"/>
        <v>0.2224855673169365</v>
      </c>
      <c r="H16" s="160">
        <v>173211.73156842959</v>
      </c>
      <c r="I16" s="160">
        <v>630743.52747494983</v>
      </c>
      <c r="J16" s="161">
        <f t="shared" si="1"/>
        <v>0.21544946639758658</v>
      </c>
      <c r="K16" s="160">
        <v>163432.13770127008</v>
      </c>
      <c r="L16" s="160">
        <v>633128.56293442997</v>
      </c>
      <c r="M16" s="161">
        <f t="shared" si="2"/>
        <v>0.20517223303992035</v>
      </c>
      <c r="N16" s="160">
        <v>163705.11918970005</v>
      </c>
      <c r="O16" s="160">
        <v>617831.65967996989</v>
      </c>
      <c r="P16" s="161">
        <f t="shared" si="3"/>
        <v>0.20946566254561352</v>
      </c>
      <c r="Q16" s="160">
        <v>137933.90284582978</v>
      </c>
      <c r="R16" s="160">
        <v>587309.89913624036</v>
      </c>
      <c r="S16" s="161">
        <f t="shared" ref="S16:S29" si="9">Q16/(Q16+R16)</f>
        <v>0.19018970237161692</v>
      </c>
      <c r="T16" s="160">
        <v>100668.45576097001</v>
      </c>
      <c r="U16" s="160">
        <v>566909.60685682995</v>
      </c>
      <c r="V16" s="161">
        <f t="shared" ref="V16:V29" si="10">T16/(T16+U16)</f>
        <v>0.15079653062027662</v>
      </c>
      <c r="W16" s="160">
        <v>91720.670143740048</v>
      </c>
      <c r="X16" s="160">
        <v>567241.79607945005</v>
      </c>
      <c r="Y16" s="161">
        <f t="shared" si="6"/>
        <v>0.13918952117171773</v>
      </c>
      <c r="Z16" s="160">
        <v>97988.366354709869</v>
      </c>
      <c r="AA16" s="160">
        <v>520147.3353452601</v>
      </c>
      <c r="AB16" s="161">
        <f t="shared" si="7"/>
        <v>0.15852241843534765</v>
      </c>
      <c r="AC16" s="160">
        <v>76113.786684579973</v>
      </c>
      <c r="AD16" s="160">
        <v>518069.15491361998</v>
      </c>
      <c r="AE16" s="161">
        <f t="shared" si="8"/>
        <v>0.12809823600767362</v>
      </c>
      <c r="AF16" s="160">
        <v>6473610.8641857589</v>
      </c>
      <c r="AG16" s="146"/>
      <c r="AH16" s="159" t="s">
        <v>11</v>
      </c>
      <c r="AI16" s="150">
        <v>22.24855673169365</v>
      </c>
      <c r="AJ16" s="150">
        <v>12.809823600767361</v>
      </c>
      <c r="AK16" s="145"/>
      <c r="AL16" s="159" t="s">
        <v>10</v>
      </c>
      <c r="AM16" s="150">
        <v>11.037630084109974</v>
      </c>
      <c r="AN16" s="145"/>
      <c r="AO16" s="145"/>
      <c r="AP16" s="145"/>
      <c r="AQ16" s="145"/>
      <c r="AR16" s="145"/>
    </row>
    <row r="17" spans="3:44">
      <c r="C17" s="159" t="s">
        <v>12</v>
      </c>
      <c r="D17" s="151">
        <v>22</v>
      </c>
      <c r="E17" s="160">
        <v>69758.261422510026</v>
      </c>
      <c r="F17" s="160">
        <v>321490.06486397993</v>
      </c>
      <c r="G17" s="161">
        <f t="shared" si="0"/>
        <v>0.17829663856869724</v>
      </c>
      <c r="H17" s="160">
        <v>68075.131495880007</v>
      </c>
      <c r="I17" s="160">
        <v>321409.6609597301</v>
      </c>
      <c r="J17" s="161">
        <f t="shared" si="1"/>
        <v>0.17478251478493498</v>
      </c>
      <c r="K17" s="160">
        <v>77674.634802890039</v>
      </c>
      <c r="L17" s="160">
        <v>335417.5192373399</v>
      </c>
      <c r="M17" s="161">
        <f t="shared" si="2"/>
        <v>0.18803222003419001</v>
      </c>
      <c r="N17" s="160">
        <v>59112.875370370042</v>
      </c>
      <c r="O17" s="160">
        <v>351399.22391675005</v>
      </c>
      <c r="P17" s="161">
        <f t="shared" si="3"/>
        <v>0.14399788818167172</v>
      </c>
      <c r="Q17" s="160">
        <v>59997.510415549987</v>
      </c>
      <c r="R17" s="160">
        <v>285729.66480748</v>
      </c>
      <c r="S17" s="161">
        <f t="shared" si="9"/>
        <v>0.17354004751534313</v>
      </c>
      <c r="T17" s="160">
        <v>61568.850494549981</v>
      </c>
      <c r="U17" s="160">
        <v>259590.61973484998</v>
      </c>
      <c r="V17" s="161">
        <f t="shared" si="10"/>
        <v>0.19170803355283955</v>
      </c>
      <c r="W17" s="160">
        <v>61587.221514039993</v>
      </c>
      <c r="X17" s="160">
        <v>259028.24158050003</v>
      </c>
      <c r="Y17" s="161">
        <f t="shared" si="6"/>
        <v>0.19209061509263431</v>
      </c>
      <c r="Z17" s="160">
        <v>48935.253740119988</v>
      </c>
      <c r="AA17" s="160">
        <v>271414.10884686996</v>
      </c>
      <c r="AB17" s="161">
        <f t="shared" si="7"/>
        <v>0.15275589545408183</v>
      </c>
      <c r="AC17" s="160">
        <v>29139.468265579992</v>
      </c>
      <c r="AD17" s="160">
        <v>236211.48527758999</v>
      </c>
      <c r="AE17" s="161">
        <f t="shared" si="8"/>
        <v>0.10981482401509171</v>
      </c>
      <c r="AF17" s="160">
        <v>3177539.7967465804</v>
      </c>
      <c r="AG17" s="146"/>
      <c r="AH17" s="159" t="s">
        <v>12</v>
      </c>
      <c r="AI17" s="150">
        <v>17.829663856869722</v>
      </c>
      <c r="AJ17" s="150">
        <v>10.981482401509171</v>
      </c>
      <c r="AK17" s="145"/>
      <c r="AL17" s="159" t="s">
        <v>12</v>
      </c>
      <c r="AM17" s="150">
        <v>10.981482401509171</v>
      </c>
      <c r="AN17" s="145"/>
      <c r="AO17" s="145"/>
      <c r="AP17" s="145"/>
      <c r="AQ17" s="145"/>
      <c r="AR17" s="145"/>
    </row>
    <row r="18" spans="3:44">
      <c r="C18" s="159" t="s">
        <v>13</v>
      </c>
      <c r="D18" s="151">
        <v>23</v>
      </c>
      <c r="E18" s="160">
        <v>121533.98273520003</v>
      </c>
      <c r="F18" s="160">
        <v>976590.48290803959</v>
      </c>
      <c r="G18" s="161">
        <f t="shared" si="0"/>
        <v>0.11067414171854374</v>
      </c>
      <c r="H18" s="160">
        <v>118869.50162302995</v>
      </c>
      <c r="I18" s="160">
        <v>1045449.8205234699</v>
      </c>
      <c r="J18" s="161">
        <f t="shared" si="1"/>
        <v>0.10209355746487667</v>
      </c>
      <c r="K18" s="160">
        <v>119757.89388478998</v>
      </c>
      <c r="L18" s="160">
        <v>1030720.6135297099</v>
      </c>
      <c r="M18" s="161">
        <f t="shared" si="2"/>
        <v>0.10409398620920352</v>
      </c>
      <c r="N18" s="160">
        <v>100710.78792318999</v>
      </c>
      <c r="O18" s="160">
        <v>926088.23452001042</v>
      </c>
      <c r="P18" s="161">
        <f t="shared" si="3"/>
        <v>9.8082278734114223E-2</v>
      </c>
      <c r="Q18" s="160">
        <v>98698.373556780003</v>
      </c>
      <c r="R18" s="160">
        <v>936802.48811386002</v>
      </c>
      <c r="S18" s="161">
        <f t="shared" si="9"/>
        <v>9.5314622334107549E-2</v>
      </c>
      <c r="T18" s="160">
        <v>97396.729741629999</v>
      </c>
      <c r="U18" s="160">
        <v>954847.26983269979</v>
      </c>
      <c r="V18" s="161">
        <f t="shared" si="10"/>
        <v>9.256097424269509E-2</v>
      </c>
      <c r="W18" s="160">
        <v>97395.156774110001</v>
      </c>
      <c r="X18" s="160">
        <v>934561.26729113003</v>
      </c>
      <c r="Y18" s="161">
        <f t="shared" si="6"/>
        <v>9.4379137047702219E-2</v>
      </c>
      <c r="Z18" s="160">
        <v>92850.14007370999</v>
      </c>
      <c r="AA18" s="160">
        <v>895016.26153600996</v>
      </c>
      <c r="AB18" s="161">
        <f t="shared" si="7"/>
        <v>9.3990584073323544E-2</v>
      </c>
      <c r="AC18" s="160">
        <v>74601.927559260032</v>
      </c>
      <c r="AD18" s="160">
        <v>756053.06321391999</v>
      </c>
      <c r="AE18" s="161">
        <f t="shared" si="8"/>
        <v>8.9810966511884777E-2</v>
      </c>
      <c r="AF18" s="160">
        <v>9377943.9953405503</v>
      </c>
      <c r="AG18" s="146"/>
      <c r="AH18" s="159" t="s">
        <v>13</v>
      </c>
      <c r="AI18" s="150">
        <v>11.067414171854374</v>
      </c>
      <c r="AJ18" s="150">
        <v>8.9810966511884782</v>
      </c>
      <c r="AK18" s="145"/>
      <c r="AL18" s="159" t="s">
        <v>9</v>
      </c>
      <c r="AM18" s="150">
        <v>10.639511926147557</v>
      </c>
      <c r="AN18" s="145"/>
      <c r="AO18" s="145"/>
      <c r="AP18" s="145"/>
      <c r="AQ18" s="145"/>
      <c r="AR18" s="145"/>
    </row>
    <row r="19" spans="3:44">
      <c r="C19" s="159" t="s">
        <v>14</v>
      </c>
      <c r="D19" s="151">
        <v>24</v>
      </c>
      <c r="E19" s="160">
        <v>25738.849969809991</v>
      </c>
      <c r="F19" s="160">
        <v>412189.74200168002</v>
      </c>
      <c r="G19" s="161">
        <f t="shared" si="0"/>
        <v>5.8774079705409231E-2</v>
      </c>
      <c r="H19" s="160">
        <v>27853.95174532001</v>
      </c>
      <c r="I19" s="160">
        <v>378207.40141892002</v>
      </c>
      <c r="J19" s="161">
        <f t="shared" si="1"/>
        <v>6.8595426598142412E-2</v>
      </c>
      <c r="K19" s="160">
        <v>24708.61575167999</v>
      </c>
      <c r="L19" s="160">
        <v>380785.50072265993</v>
      </c>
      <c r="M19" s="161">
        <f t="shared" si="2"/>
        <v>6.0934585109432969E-2</v>
      </c>
      <c r="N19" s="160">
        <v>23399.336088249995</v>
      </c>
      <c r="O19" s="160">
        <v>349818.32546844002</v>
      </c>
      <c r="P19" s="161">
        <f t="shared" si="3"/>
        <v>6.2696218583684973E-2</v>
      </c>
      <c r="Q19" s="160">
        <v>19912.443162829994</v>
      </c>
      <c r="R19" s="160">
        <v>330089.35688268999</v>
      </c>
      <c r="S19" s="161">
        <f t="shared" si="9"/>
        <v>5.6892402154046791E-2</v>
      </c>
      <c r="T19" s="160">
        <v>28180.395915710007</v>
      </c>
      <c r="U19" s="160">
        <v>321415.12893057993</v>
      </c>
      <c r="V19" s="161">
        <f t="shared" si="10"/>
        <v>8.0608571657490052E-2</v>
      </c>
      <c r="W19" s="160">
        <v>27590.142530320005</v>
      </c>
      <c r="X19" s="160">
        <v>307498.07198865985</v>
      </c>
      <c r="Y19" s="161">
        <f t="shared" si="6"/>
        <v>8.2336952882469297E-2</v>
      </c>
      <c r="Z19" s="160">
        <v>28881.933250560007</v>
      </c>
      <c r="AA19" s="160">
        <v>315031.3901596301</v>
      </c>
      <c r="AB19" s="161">
        <f t="shared" si="7"/>
        <v>8.3980268528626126E-2</v>
      </c>
      <c r="AC19" s="160">
        <v>24709.825809860002</v>
      </c>
      <c r="AD19" s="160">
        <v>277757.52183481993</v>
      </c>
      <c r="AE19" s="161">
        <f t="shared" si="8"/>
        <v>8.1694192785687361E-2</v>
      </c>
      <c r="AF19" s="160">
        <v>3303767.9336324204</v>
      </c>
      <c r="AG19" s="146"/>
      <c r="AH19" s="159" t="s">
        <v>14</v>
      </c>
      <c r="AI19" s="150">
        <v>5.877407970540923</v>
      </c>
      <c r="AJ19" s="150">
        <v>8.1694192785687356</v>
      </c>
      <c r="AK19" s="145"/>
      <c r="AL19" s="159" t="s">
        <v>4</v>
      </c>
      <c r="AM19" s="150">
        <v>10.553243330389719</v>
      </c>
      <c r="AN19" s="145"/>
      <c r="AO19" s="145"/>
      <c r="AP19" s="145"/>
      <c r="AQ19" s="145"/>
      <c r="AR19" s="145"/>
    </row>
    <row r="20" spans="3:44">
      <c r="C20" s="159" t="s">
        <v>15</v>
      </c>
      <c r="D20" s="151">
        <v>25</v>
      </c>
      <c r="E20" s="160">
        <v>57048.40878148</v>
      </c>
      <c r="F20" s="160">
        <v>390672.31211802003</v>
      </c>
      <c r="G20" s="161">
        <f t="shared" si="0"/>
        <v>0.12741963040456569</v>
      </c>
      <c r="H20" s="160">
        <v>55894.28557237002</v>
      </c>
      <c r="I20" s="160">
        <v>420094.97687714</v>
      </c>
      <c r="J20" s="161">
        <f t="shared" si="1"/>
        <v>0.117427618607886</v>
      </c>
      <c r="K20" s="160">
        <v>37770.045851499992</v>
      </c>
      <c r="L20" s="160">
        <v>423022.75565792999</v>
      </c>
      <c r="M20" s="161">
        <f t="shared" si="2"/>
        <v>8.1967525811548592E-2</v>
      </c>
      <c r="N20" s="160">
        <v>40783.10800683</v>
      </c>
      <c r="O20" s="160">
        <v>427235.4063222399</v>
      </c>
      <c r="P20" s="161">
        <f t="shared" si="3"/>
        <v>8.7139945874352462E-2</v>
      </c>
      <c r="Q20" s="160">
        <v>42801.845850490005</v>
      </c>
      <c r="R20" s="160">
        <v>358488.19958634995</v>
      </c>
      <c r="S20" s="161">
        <f t="shared" si="9"/>
        <v>0.10666062200445661</v>
      </c>
      <c r="T20" s="160">
        <v>39865.846903910002</v>
      </c>
      <c r="U20" s="160">
        <v>366500.36155296001</v>
      </c>
      <c r="V20" s="161">
        <f t="shared" si="10"/>
        <v>9.8103252864690876E-2</v>
      </c>
      <c r="W20" s="160">
        <v>47210.709175829987</v>
      </c>
      <c r="X20" s="160">
        <v>363099.81839935994</v>
      </c>
      <c r="Y20" s="161">
        <f t="shared" si="6"/>
        <v>0.11506092581838169</v>
      </c>
      <c r="Z20" s="160">
        <v>43985.565359600019</v>
      </c>
      <c r="AA20" s="160">
        <v>356143.26240884</v>
      </c>
      <c r="AB20" s="161">
        <f t="shared" si="7"/>
        <v>0.10992850878781237</v>
      </c>
      <c r="AC20" s="160">
        <v>28240.373585729998</v>
      </c>
      <c r="AD20" s="160">
        <v>291401.26044913998</v>
      </c>
      <c r="AE20" s="161">
        <f t="shared" si="8"/>
        <v>8.8350110181983466E-2</v>
      </c>
      <c r="AF20" s="160">
        <v>3790258.5424597193</v>
      </c>
      <c r="AG20" s="146"/>
      <c r="AH20" s="159" t="s">
        <v>15</v>
      </c>
      <c r="AI20" s="150">
        <v>12.74196304045657</v>
      </c>
      <c r="AJ20" s="150">
        <v>8.8350110181983474</v>
      </c>
      <c r="AK20" s="145"/>
      <c r="AL20" s="159" t="s">
        <v>30</v>
      </c>
      <c r="AM20" s="150">
        <v>10.470081913477266</v>
      </c>
      <c r="AN20" s="145"/>
      <c r="AO20" s="145"/>
      <c r="AP20" s="145"/>
      <c r="AQ20" s="145"/>
      <c r="AR20" s="145"/>
    </row>
    <row r="21" spans="3:44">
      <c r="C21" s="159" t="s">
        <v>16</v>
      </c>
      <c r="D21" s="151">
        <v>26</v>
      </c>
      <c r="E21" s="160">
        <v>138201.25049353996</v>
      </c>
      <c r="F21" s="160">
        <v>918764.00398405991</v>
      </c>
      <c r="G21" s="161">
        <f t="shared" si="0"/>
        <v>0.13075287944242339</v>
      </c>
      <c r="H21" s="160">
        <v>122833.75863976005</v>
      </c>
      <c r="I21" s="160">
        <v>914843.0349854501</v>
      </c>
      <c r="J21" s="161">
        <f t="shared" si="1"/>
        <v>0.11837381291975327</v>
      </c>
      <c r="K21" s="160">
        <v>121903.21334111996</v>
      </c>
      <c r="L21" s="160">
        <v>974034.45384756988</v>
      </c>
      <c r="M21" s="161">
        <f t="shared" si="2"/>
        <v>0.11123188570918206</v>
      </c>
      <c r="N21" s="160">
        <v>115608.22775689003</v>
      </c>
      <c r="O21" s="160">
        <v>960078.67503240006</v>
      </c>
      <c r="P21" s="161">
        <f t="shared" si="3"/>
        <v>0.10747386386978799</v>
      </c>
      <c r="Q21" s="160">
        <v>89249.353039809997</v>
      </c>
      <c r="R21" s="160">
        <v>774768.10804657964</v>
      </c>
      <c r="S21" s="161">
        <f t="shared" si="9"/>
        <v>0.10329577474926321</v>
      </c>
      <c r="T21" s="160">
        <v>66937.028272860014</v>
      </c>
      <c r="U21" s="160">
        <v>820637.27577735996</v>
      </c>
      <c r="V21" s="161">
        <f t="shared" si="10"/>
        <v>7.5415689669484434E-2</v>
      </c>
      <c r="W21" s="160">
        <v>79440.596643529949</v>
      </c>
      <c r="X21" s="160">
        <v>865471.4170781601</v>
      </c>
      <c r="Y21" s="161">
        <f t="shared" si="6"/>
        <v>8.4071951133989936E-2</v>
      </c>
      <c r="Z21" s="160">
        <v>69471.064658960066</v>
      </c>
      <c r="AA21" s="160">
        <v>868396.3237017896</v>
      </c>
      <c r="AB21" s="161">
        <f t="shared" si="7"/>
        <v>7.4073441001488466E-2</v>
      </c>
      <c r="AC21" s="160">
        <v>60376.540535370026</v>
      </c>
      <c r="AD21" s="160">
        <v>733597.63378018013</v>
      </c>
      <c r="AE21" s="161">
        <f t="shared" si="8"/>
        <v>7.6043456435365753E-2</v>
      </c>
      <c r="AF21" s="160">
        <v>8694611.9596153889</v>
      </c>
      <c r="AG21" s="146"/>
      <c r="AH21" s="159" t="s">
        <v>16</v>
      </c>
      <c r="AI21" s="150">
        <v>13.075287944242339</v>
      </c>
      <c r="AJ21" s="150">
        <v>7.6043456435365755</v>
      </c>
      <c r="AK21" s="145"/>
      <c r="AL21" s="159" t="s">
        <v>21</v>
      </c>
      <c r="AM21" s="150">
        <v>9.8488214201157369</v>
      </c>
      <c r="AN21" s="145"/>
      <c r="AO21" s="145"/>
      <c r="AP21" s="145"/>
      <c r="AQ21" s="145"/>
      <c r="AR21" s="145"/>
    </row>
    <row r="22" spans="3:44">
      <c r="C22" s="159" t="s">
        <v>17</v>
      </c>
      <c r="D22" s="151">
        <v>27</v>
      </c>
      <c r="E22" s="160">
        <v>58725.996323479958</v>
      </c>
      <c r="F22" s="160">
        <v>284686.07202059991</v>
      </c>
      <c r="G22" s="161">
        <f t="shared" si="0"/>
        <v>0.17100737492032389</v>
      </c>
      <c r="H22" s="160">
        <v>62750.872631229999</v>
      </c>
      <c r="I22" s="160">
        <v>278679.85827852995</v>
      </c>
      <c r="J22" s="161">
        <f t="shared" si="1"/>
        <v>0.183788004272571</v>
      </c>
      <c r="K22" s="160">
        <v>63628.132091939988</v>
      </c>
      <c r="L22" s="160">
        <v>269608.27166144003</v>
      </c>
      <c r="M22" s="161">
        <f t="shared" si="2"/>
        <v>0.19093991945438707</v>
      </c>
      <c r="N22" s="160">
        <v>51797.210520650013</v>
      </c>
      <c r="O22" s="160">
        <v>281444.29612024</v>
      </c>
      <c r="P22" s="161">
        <f t="shared" si="3"/>
        <v>0.1554344506564366</v>
      </c>
      <c r="Q22" s="160">
        <v>45024.349502419973</v>
      </c>
      <c r="R22" s="160">
        <v>261426.08420074996</v>
      </c>
      <c r="S22" s="161">
        <f t="shared" si="9"/>
        <v>0.14692212687821118</v>
      </c>
      <c r="T22" s="160">
        <v>38595.687981140021</v>
      </c>
      <c r="U22" s="160">
        <v>247627.55700392002</v>
      </c>
      <c r="V22" s="161">
        <f t="shared" si="10"/>
        <v>0.13484470132100765</v>
      </c>
      <c r="W22" s="160">
        <v>28516.439688449987</v>
      </c>
      <c r="X22" s="160">
        <v>231296.73916331003</v>
      </c>
      <c r="Y22" s="161">
        <f t="shared" si="6"/>
        <v>0.10975747964163293</v>
      </c>
      <c r="Z22" s="160">
        <v>27470.265516450003</v>
      </c>
      <c r="AA22" s="160">
        <v>253239.14915753005</v>
      </c>
      <c r="AB22" s="161">
        <f t="shared" si="7"/>
        <v>9.7860150320766282E-2</v>
      </c>
      <c r="AC22" s="160">
        <v>22191.359209869996</v>
      </c>
      <c r="AD22" s="160">
        <v>212034.24520504993</v>
      </c>
      <c r="AE22" s="161">
        <f t="shared" si="8"/>
        <v>9.4743524156133754E-2</v>
      </c>
      <c r="AF22" s="160">
        <v>2718742.5862770001</v>
      </c>
      <c r="AG22" s="146"/>
      <c r="AH22" s="159" t="s">
        <v>17</v>
      </c>
      <c r="AI22" s="150">
        <v>17.10073749203239</v>
      </c>
      <c r="AJ22" s="150">
        <v>9.4743524156133763</v>
      </c>
      <c r="AK22" s="145"/>
      <c r="AL22" s="159" t="s">
        <v>31</v>
      </c>
      <c r="AM22" s="150">
        <v>9.8065680117480856</v>
      </c>
      <c r="AN22" s="145"/>
      <c r="AO22" s="145"/>
      <c r="AP22" s="145"/>
      <c r="AQ22" s="145"/>
      <c r="AR22" s="145"/>
    </row>
    <row r="23" spans="3:44">
      <c r="C23" s="159" t="s">
        <v>18</v>
      </c>
      <c r="D23" s="151">
        <v>28</v>
      </c>
      <c r="E23" s="160">
        <v>42671.486525310051</v>
      </c>
      <c r="F23" s="160">
        <v>236207.50556461001</v>
      </c>
      <c r="G23" s="161">
        <f t="shared" si="0"/>
        <v>0.15301075999138478</v>
      </c>
      <c r="H23" s="160">
        <v>34226.00652042</v>
      </c>
      <c r="I23" s="160">
        <v>244269.48323019009</v>
      </c>
      <c r="J23" s="161">
        <f t="shared" si="1"/>
        <v>0.12289608909310899</v>
      </c>
      <c r="K23" s="160">
        <v>41183.712959569981</v>
      </c>
      <c r="L23" s="160">
        <v>248297.53184791998</v>
      </c>
      <c r="M23" s="161">
        <f t="shared" si="2"/>
        <v>0.14226729260805088</v>
      </c>
      <c r="N23" s="160">
        <v>41620.940788299995</v>
      </c>
      <c r="O23" s="160">
        <v>231069.81259166999</v>
      </c>
      <c r="P23" s="161">
        <f t="shared" si="3"/>
        <v>0.15263055410721965</v>
      </c>
      <c r="Q23" s="160">
        <v>42808.773279139998</v>
      </c>
      <c r="R23" s="160">
        <v>222449.72296989994</v>
      </c>
      <c r="S23" s="161">
        <f t="shared" si="9"/>
        <v>0.16138511634684324</v>
      </c>
      <c r="T23" s="160">
        <v>29578.050044560001</v>
      </c>
      <c r="U23" s="160">
        <v>219226.19983574998</v>
      </c>
      <c r="V23" s="161">
        <f t="shared" si="10"/>
        <v>0.11888080713568537</v>
      </c>
      <c r="W23" s="160">
        <v>31042.88094386</v>
      </c>
      <c r="X23" s="160">
        <v>199469.24239764997</v>
      </c>
      <c r="Y23" s="161">
        <f t="shared" si="6"/>
        <v>0.13466919003591465</v>
      </c>
      <c r="Z23" s="160">
        <v>34970.812089530002</v>
      </c>
      <c r="AA23" s="160">
        <v>234050.59238955998</v>
      </c>
      <c r="AB23" s="161">
        <f t="shared" si="7"/>
        <v>0.12999267533096293</v>
      </c>
      <c r="AC23" s="160">
        <v>27210.4688441</v>
      </c>
      <c r="AD23" s="160">
        <v>206300.32800631001</v>
      </c>
      <c r="AE23" s="161">
        <f t="shared" si="8"/>
        <v>0.11652766900337963</v>
      </c>
      <c r="AF23" s="160">
        <v>2366653.5508283498</v>
      </c>
      <c r="AG23" s="146"/>
      <c r="AH23" s="159" t="s">
        <v>18</v>
      </c>
      <c r="AI23" s="150">
        <v>15.301075999138478</v>
      </c>
      <c r="AJ23" s="150">
        <v>11.652766900337962</v>
      </c>
      <c r="AK23" s="145"/>
      <c r="AL23" s="159" t="s">
        <v>26</v>
      </c>
      <c r="AM23" s="150">
        <v>9.5778202045677503</v>
      </c>
      <c r="AN23" s="145"/>
      <c r="AO23" s="145"/>
      <c r="AP23" s="145"/>
      <c r="AQ23" s="145"/>
      <c r="AR23" s="145"/>
    </row>
    <row r="24" spans="3:44">
      <c r="C24" s="159" t="s">
        <v>19</v>
      </c>
      <c r="D24" s="151">
        <v>29</v>
      </c>
      <c r="E24" s="160">
        <v>297648.16183378012</v>
      </c>
      <c r="F24" s="160">
        <v>1523090.7321930006</v>
      </c>
      <c r="G24" s="161">
        <f t="shared" si="0"/>
        <v>0.16347657690526718</v>
      </c>
      <c r="H24" s="160">
        <v>258104.53115471982</v>
      </c>
      <c r="I24" s="160">
        <v>1501109.78588949</v>
      </c>
      <c r="J24" s="161">
        <f t="shared" si="1"/>
        <v>0.14671579730454953</v>
      </c>
      <c r="K24" s="160">
        <v>280003.4465178299</v>
      </c>
      <c r="L24" s="160">
        <v>1524273.78817944</v>
      </c>
      <c r="M24" s="161">
        <f t="shared" si="2"/>
        <v>0.15518870444807792</v>
      </c>
      <c r="N24" s="160">
        <v>253876.09846495002</v>
      </c>
      <c r="O24" s="160">
        <v>1550859.9087126101</v>
      </c>
      <c r="P24" s="161">
        <f t="shared" si="3"/>
        <v>0.14067215230109401</v>
      </c>
      <c r="Q24" s="160">
        <v>214438.57883945998</v>
      </c>
      <c r="R24" s="160">
        <v>1268242.9098441</v>
      </c>
      <c r="S24" s="161">
        <f t="shared" si="9"/>
        <v>0.14462889061214035</v>
      </c>
      <c r="T24" s="160">
        <v>249214.62536572994</v>
      </c>
      <c r="U24" s="160">
        <v>1303242.17011253</v>
      </c>
      <c r="V24" s="161">
        <f t="shared" si="10"/>
        <v>0.16052918579866518</v>
      </c>
      <c r="W24" s="160">
        <v>207600.52820202001</v>
      </c>
      <c r="X24" s="160">
        <v>1257156.0491700696</v>
      </c>
      <c r="Y24" s="161">
        <f t="shared" si="6"/>
        <v>0.14173039494007583</v>
      </c>
      <c r="Z24" s="160">
        <v>216018.46591935013</v>
      </c>
      <c r="AA24" s="160">
        <v>1257353.47728715</v>
      </c>
      <c r="AB24" s="161">
        <f t="shared" si="7"/>
        <v>0.14661502610754826</v>
      </c>
      <c r="AC24" s="160">
        <v>178524.49824986004</v>
      </c>
      <c r="AD24" s="160">
        <v>968663.95295567985</v>
      </c>
      <c r="AE24" s="161">
        <f t="shared" si="8"/>
        <v>0.15561915573875845</v>
      </c>
      <c r="AF24" s="160">
        <v>14309421.708891772</v>
      </c>
      <c r="AG24" s="146"/>
      <c r="AH24" s="159" t="s">
        <v>19</v>
      </c>
      <c r="AI24" s="150">
        <v>16.347657690526717</v>
      </c>
      <c r="AJ24" s="150">
        <v>15.561915573875845</v>
      </c>
      <c r="AK24" s="145"/>
      <c r="AL24" s="159" t="s">
        <v>17</v>
      </c>
      <c r="AM24" s="150">
        <v>9.4743524156133763</v>
      </c>
      <c r="AN24" s="145"/>
      <c r="AO24" s="145"/>
      <c r="AP24" s="145"/>
      <c r="AQ24" s="145"/>
      <c r="AR24" s="145"/>
    </row>
    <row r="25" spans="3:44">
      <c r="C25" s="159" t="s">
        <v>10</v>
      </c>
      <c r="D25" s="151"/>
      <c r="E25" s="160">
        <f>SUM(E16:E24)</f>
        <v>995423.22689942014</v>
      </c>
      <c r="F25" s="160">
        <f>SUM(F16:F24)</f>
        <v>5707049.2383554606</v>
      </c>
      <c r="G25" s="161">
        <f t="shared" si="0"/>
        <v>0.14851582487800141</v>
      </c>
      <c r="H25" s="160">
        <f>SUM(H16:H24)</f>
        <v>921819.77095115953</v>
      </c>
      <c r="I25" s="160">
        <f>SUM(I16:I24)</f>
        <v>5734807.5496378709</v>
      </c>
      <c r="J25" s="161">
        <f t="shared" si="1"/>
        <v>0.13848150520609132</v>
      </c>
      <c r="K25" s="160">
        <f>SUM(K16:K24)</f>
        <v>930061.83290258993</v>
      </c>
      <c r="L25" s="160">
        <f>SUM(L16:L24)</f>
        <v>5819288.9976184387</v>
      </c>
      <c r="M25" s="161">
        <f t="shared" si="2"/>
        <v>0.1378001909008473</v>
      </c>
      <c r="N25" s="160">
        <f>SUM(N16:N24)</f>
        <v>850613.70410913008</v>
      </c>
      <c r="O25" s="160">
        <f>SUM(O16:O24)</f>
        <v>5695825.542364331</v>
      </c>
      <c r="P25" s="161">
        <f t="shared" si="3"/>
        <v>0.12993532393466448</v>
      </c>
      <c r="Q25" s="160">
        <f>SUM(Q16:Q24)</f>
        <v>750865.13049230957</v>
      </c>
      <c r="R25" s="160">
        <f>SUM(R16:R24)</f>
        <v>5025306.4335879497</v>
      </c>
      <c r="S25" s="161">
        <f t="shared" si="9"/>
        <v>0.12999356445048219</v>
      </c>
      <c r="T25" s="160">
        <f>SUM(T16:T24)</f>
        <v>712005.67048106005</v>
      </c>
      <c r="U25" s="160">
        <f>SUM(U16:U24)</f>
        <v>5059996.1896374794</v>
      </c>
      <c r="V25" s="161">
        <f t="shared" si="10"/>
        <v>0.12335506601282309</v>
      </c>
      <c r="W25" s="160">
        <f>SUM(W16:W24)</f>
        <v>672104.34561590001</v>
      </c>
      <c r="X25" s="160">
        <f>SUM(X16:X24)</f>
        <v>4984822.64314829</v>
      </c>
      <c r="Y25" s="161">
        <f t="shared" si="6"/>
        <v>0.11881085737023586</v>
      </c>
      <c r="Z25" s="160">
        <f>SUM(Z16:Z24)</f>
        <v>660571.86696299003</v>
      </c>
      <c r="AA25" s="160">
        <f>SUM(AA16:AA24)</f>
        <v>4970791.90083264</v>
      </c>
      <c r="AB25" s="161">
        <f t="shared" si="7"/>
        <v>0.11730229020910288</v>
      </c>
      <c r="AC25" s="160">
        <f>SUM(AC16:AC24)</f>
        <v>521108.24874421</v>
      </c>
      <c r="AD25" s="160">
        <f>SUM(AD16:AD24)</f>
        <v>4200088.6456363089</v>
      </c>
      <c r="AE25" s="161">
        <f t="shared" si="8"/>
        <v>0.11037630084109974</v>
      </c>
      <c r="AF25" s="160">
        <f>SUM(AF16:AF24)</f>
        <v>54212550.937977538</v>
      </c>
      <c r="AG25" s="146"/>
      <c r="AH25" s="159" t="s">
        <v>10</v>
      </c>
      <c r="AI25" s="150">
        <v>14.85158248780014</v>
      </c>
      <c r="AJ25" s="150">
        <v>11.037630084109974</v>
      </c>
      <c r="AK25" s="145"/>
      <c r="AL25" s="159" t="s">
        <v>13</v>
      </c>
      <c r="AM25" s="150">
        <v>8.9810966511884782</v>
      </c>
      <c r="AN25" s="145"/>
      <c r="AO25" s="145"/>
      <c r="AP25" s="145"/>
      <c r="AQ25" s="145"/>
      <c r="AR25" s="145"/>
    </row>
    <row r="26" spans="3:44">
      <c r="C26" s="159" t="s">
        <v>21</v>
      </c>
      <c r="D26" s="151">
        <v>31</v>
      </c>
      <c r="E26" s="160">
        <v>274482.91018859996</v>
      </c>
      <c r="F26" s="160">
        <v>2575033.9377668696</v>
      </c>
      <c r="G26" s="161">
        <f t="shared" si="0"/>
        <v>9.6326122930468605E-2</v>
      </c>
      <c r="H26" s="160">
        <v>301506.36200174986</v>
      </c>
      <c r="I26" s="160">
        <v>2590810.4999090601</v>
      </c>
      <c r="J26" s="161">
        <f t="shared" si="1"/>
        <v>0.10424389041612807</v>
      </c>
      <c r="K26" s="160">
        <v>259580.87117269004</v>
      </c>
      <c r="L26" s="160">
        <v>2553679.5420079897</v>
      </c>
      <c r="M26" s="161">
        <f t="shared" si="2"/>
        <v>9.2270473773598233E-2</v>
      </c>
      <c r="N26" s="160">
        <v>247489.1263221002</v>
      </c>
      <c r="O26" s="160">
        <v>2694311.2900583413</v>
      </c>
      <c r="P26" s="161">
        <f t="shared" si="3"/>
        <v>8.4128455806872185E-2</v>
      </c>
      <c r="Q26" s="160">
        <v>257782.2942198097</v>
      </c>
      <c r="R26" s="160">
        <v>2546418.8557050601</v>
      </c>
      <c r="S26" s="161">
        <f t="shared" si="9"/>
        <v>9.1927176560324939E-2</v>
      </c>
      <c r="T26" s="160">
        <v>260996.42214496003</v>
      </c>
      <c r="U26" s="160">
        <v>2515367.8942738208</v>
      </c>
      <c r="V26" s="161">
        <f t="shared" si="10"/>
        <v>9.400654683590591E-2</v>
      </c>
      <c r="W26" s="160">
        <v>266870.1990864097</v>
      </c>
      <c r="X26" s="160">
        <v>2315598.4173323498</v>
      </c>
      <c r="Y26" s="161">
        <f t="shared" si="6"/>
        <v>0.10333918382965374</v>
      </c>
      <c r="Z26" s="160">
        <v>243965.61002170001</v>
      </c>
      <c r="AA26" s="160">
        <v>2436856.08747965</v>
      </c>
      <c r="AB26" s="161">
        <f t="shared" si="7"/>
        <v>9.1004041876073763E-2</v>
      </c>
      <c r="AC26" s="160">
        <v>243087.57655538979</v>
      </c>
      <c r="AD26" s="160">
        <v>2225101.9274079502</v>
      </c>
      <c r="AE26" s="161">
        <f t="shared" si="8"/>
        <v>9.8488214201157373E-2</v>
      </c>
      <c r="AF26" s="160">
        <v>24808939.823654503</v>
      </c>
      <c r="AG26" s="146"/>
      <c r="AH26" s="159" t="s">
        <v>21</v>
      </c>
      <c r="AI26" s="150">
        <v>9.6326122930468614</v>
      </c>
      <c r="AJ26" s="150">
        <v>9.8488214201157369</v>
      </c>
      <c r="AK26" s="145"/>
      <c r="AL26" s="159" t="s">
        <v>15</v>
      </c>
      <c r="AM26" s="150">
        <v>8.8350110181983474</v>
      </c>
      <c r="AN26" s="145"/>
      <c r="AO26" s="145"/>
      <c r="AP26" s="145"/>
      <c r="AQ26" s="145"/>
      <c r="AR26" s="145"/>
    </row>
    <row r="27" spans="3:44">
      <c r="C27" s="159" t="s">
        <v>22</v>
      </c>
      <c r="D27" s="151">
        <v>32</v>
      </c>
      <c r="E27" s="160">
        <v>65842.064983159973</v>
      </c>
      <c r="F27" s="160">
        <v>478089.3795453101</v>
      </c>
      <c r="G27" s="161">
        <f t="shared" si="0"/>
        <v>0.12104846234848207</v>
      </c>
      <c r="H27" s="160">
        <v>77309.585830389929</v>
      </c>
      <c r="I27" s="160">
        <v>470655.28987314005</v>
      </c>
      <c r="J27" s="161">
        <f t="shared" si="1"/>
        <v>0.14108492945123985</v>
      </c>
      <c r="K27" s="160">
        <v>58523.593939970007</v>
      </c>
      <c r="L27" s="160">
        <v>439487.77085032023</v>
      </c>
      <c r="M27" s="161">
        <f t="shared" si="2"/>
        <v>0.11751457512342908</v>
      </c>
      <c r="N27" s="160">
        <v>51117.468571260011</v>
      </c>
      <c r="O27" s="160">
        <v>434628.85937621997</v>
      </c>
      <c r="P27" s="161">
        <f t="shared" si="3"/>
        <v>0.10523490478508971</v>
      </c>
      <c r="Q27" s="160">
        <v>54501.005983749972</v>
      </c>
      <c r="R27" s="160">
        <v>401763.69935847004</v>
      </c>
      <c r="S27" s="161">
        <f t="shared" si="9"/>
        <v>0.11945040969774695</v>
      </c>
      <c r="T27" s="160">
        <v>46747.797999580049</v>
      </c>
      <c r="U27" s="160">
        <v>407232.74470652005</v>
      </c>
      <c r="V27" s="161">
        <f t="shared" si="10"/>
        <v>0.10297313122920301</v>
      </c>
      <c r="W27" s="160">
        <v>48602.328375459991</v>
      </c>
      <c r="X27" s="160">
        <v>435323.95582101011</v>
      </c>
      <c r="Y27" s="161">
        <f t="shared" si="6"/>
        <v>0.10043333037006075</v>
      </c>
      <c r="Z27" s="160">
        <v>64248.885526159997</v>
      </c>
      <c r="AA27" s="160">
        <v>436904.67171526991</v>
      </c>
      <c r="AB27" s="161">
        <f t="shared" si="7"/>
        <v>0.12820199437436738</v>
      </c>
      <c r="AC27" s="160">
        <v>61356.49768189001</v>
      </c>
      <c r="AD27" s="160">
        <v>371390.66874664999</v>
      </c>
      <c r="AE27" s="161">
        <f t="shared" si="8"/>
        <v>0.14178370753589178</v>
      </c>
      <c r="AF27" s="160">
        <v>4403726.2688845303</v>
      </c>
      <c r="AG27" s="146"/>
      <c r="AH27" s="159" t="s">
        <v>22</v>
      </c>
      <c r="AI27" s="150">
        <v>12.104846234848207</v>
      </c>
      <c r="AJ27" s="150">
        <v>14.178370753589178</v>
      </c>
      <c r="AK27" s="145"/>
      <c r="AL27" s="159" t="s">
        <v>25</v>
      </c>
      <c r="AM27" s="150">
        <v>8.3277976461842318</v>
      </c>
      <c r="AN27" s="145"/>
      <c r="AO27" s="145"/>
      <c r="AP27" s="145"/>
      <c r="AQ27" s="145"/>
      <c r="AR27" s="145"/>
    </row>
    <row r="28" spans="3:44">
      <c r="C28" s="159" t="s">
        <v>23</v>
      </c>
      <c r="D28" s="151">
        <v>33</v>
      </c>
      <c r="E28" s="160">
        <v>18293.400624720005</v>
      </c>
      <c r="F28" s="160">
        <v>1999502.6670772401</v>
      </c>
      <c r="G28" s="161">
        <f t="shared" si="0"/>
        <v>9.0660304663761713E-3</v>
      </c>
      <c r="H28" s="160">
        <v>24244.869544319994</v>
      </c>
      <c r="I28" s="160">
        <v>1980207.6611519393</v>
      </c>
      <c r="J28" s="161">
        <f t="shared" si="1"/>
        <v>1.2095506964137677E-2</v>
      </c>
      <c r="K28" s="160">
        <v>17709.435892319998</v>
      </c>
      <c r="L28" s="160">
        <v>1905338.3878153097</v>
      </c>
      <c r="M28" s="161">
        <f t="shared" si="2"/>
        <v>9.2090460122703898E-3</v>
      </c>
      <c r="N28" s="160">
        <v>18940.648337530001</v>
      </c>
      <c r="O28" s="160">
        <v>1840681.8440637204</v>
      </c>
      <c r="P28" s="161">
        <f t="shared" si="3"/>
        <v>1.0185211468953979E-2</v>
      </c>
      <c r="Q28" s="160">
        <v>22513.556459749994</v>
      </c>
      <c r="R28" s="160">
        <v>1718057.67557834</v>
      </c>
      <c r="S28" s="161">
        <f t="shared" si="9"/>
        <v>1.2934579203281532E-2</v>
      </c>
      <c r="T28" s="160">
        <v>20932.071095589999</v>
      </c>
      <c r="U28" s="160">
        <v>1742489.9087595704</v>
      </c>
      <c r="V28" s="161">
        <f t="shared" si="10"/>
        <v>1.1870143014384603E-2</v>
      </c>
      <c r="W28" s="160">
        <v>13596.462683419997</v>
      </c>
      <c r="X28" s="160">
        <v>1747261.8060111797</v>
      </c>
      <c r="Y28" s="161">
        <f t="shared" si="6"/>
        <v>7.7214974794647404E-3</v>
      </c>
      <c r="Z28" s="160">
        <v>14673.111770209998</v>
      </c>
      <c r="AA28" s="160">
        <v>1678391.5364554797</v>
      </c>
      <c r="AB28" s="161">
        <f t="shared" si="7"/>
        <v>8.6665986355495828E-3</v>
      </c>
      <c r="AC28" s="160">
        <v>14902.169508860001</v>
      </c>
      <c r="AD28" s="160">
        <v>1418693.3172071804</v>
      </c>
      <c r="AE28" s="161">
        <f t="shared" si="8"/>
        <v>1.0394961233448519E-2</v>
      </c>
      <c r="AF28" s="160">
        <v>16196430.53003668</v>
      </c>
      <c r="AG28" s="146"/>
      <c r="AH28" s="159" t="s">
        <v>23</v>
      </c>
      <c r="AI28" s="150">
        <v>0.90660304663761715</v>
      </c>
      <c r="AJ28" s="150">
        <v>1.0394961233448519</v>
      </c>
      <c r="AK28" s="145"/>
      <c r="AL28" s="159" t="s">
        <v>14</v>
      </c>
      <c r="AM28" s="150">
        <v>8.1694192785687356</v>
      </c>
      <c r="AN28" s="145"/>
      <c r="AO28" s="145"/>
      <c r="AP28" s="145"/>
      <c r="AQ28" s="145"/>
      <c r="AR28" s="145"/>
    </row>
    <row r="29" spans="3:44">
      <c r="C29" s="159" t="s">
        <v>24</v>
      </c>
      <c r="D29" s="151">
        <v>35</v>
      </c>
      <c r="E29" s="160">
        <v>211273.29287250998</v>
      </c>
      <c r="F29" s="160">
        <v>6045922.0290486617</v>
      </c>
      <c r="G29" s="161">
        <f t="shared" si="0"/>
        <v>3.3764855019363833E-2</v>
      </c>
      <c r="H29" s="160">
        <v>168262.98291261995</v>
      </c>
      <c r="I29" s="160">
        <v>5953538.444427371</v>
      </c>
      <c r="J29" s="161">
        <f t="shared" si="1"/>
        <v>2.7485860969151461E-2</v>
      </c>
      <c r="K29" s="160">
        <v>142757.05809884</v>
      </c>
      <c r="L29" s="160">
        <v>5933450.7676310213</v>
      </c>
      <c r="M29" s="161">
        <f t="shared" si="2"/>
        <v>2.3494433072932679E-2</v>
      </c>
      <c r="N29" s="160">
        <v>127411.30653717996</v>
      </c>
      <c r="O29" s="160">
        <v>5570663.2630031211</v>
      </c>
      <c r="P29" s="161">
        <f t="shared" si="3"/>
        <v>2.2360414027972085E-2</v>
      </c>
      <c r="Q29" s="160">
        <v>133763.48749862995</v>
      </c>
      <c r="R29" s="160">
        <v>5414284.4976672325</v>
      </c>
      <c r="S29" s="161">
        <f t="shared" si="9"/>
        <v>2.4110009116049672E-2</v>
      </c>
      <c r="T29" s="160">
        <v>138671.9514452299</v>
      </c>
      <c r="U29" s="160">
        <v>5385203.4151563812</v>
      </c>
      <c r="V29" s="161">
        <f t="shared" si="10"/>
        <v>2.510410576669897E-2</v>
      </c>
      <c r="W29" s="160">
        <v>136428.3272996601</v>
      </c>
      <c r="X29" s="160">
        <v>5704939.291173772</v>
      </c>
      <c r="Y29" s="161">
        <f t="shared" si="6"/>
        <v>2.3355545517834388E-2</v>
      </c>
      <c r="Z29" s="160">
        <v>125981.06876836003</v>
      </c>
      <c r="AA29" s="160">
        <v>5784991.6246860391</v>
      </c>
      <c r="AB29" s="161">
        <f t="shared" si="7"/>
        <v>2.1313085900035875E-2</v>
      </c>
      <c r="AC29" s="160">
        <v>124098.64580070003</v>
      </c>
      <c r="AD29" s="160">
        <v>4980167.7598794103</v>
      </c>
      <c r="AE29" s="161">
        <f t="shared" si="8"/>
        <v>2.4312728987382209E-2</v>
      </c>
      <c r="AF29" s="160">
        <v>52081809.213906743</v>
      </c>
      <c r="AG29" s="146"/>
      <c r="AH29" s="159" t="s">
        <v>24</v>
      </c>
      <c r="AI29" s="150">
        <v>3.3764855019363833</v>
      </c>
      <c r="AJ29" s="150">
        <v>2.4312728987382211</v>
      </c>
      <c r="AK29" s="145"/>
      <c r="AL29" s="159" t="s">
        <v>1</v>
      </c>
      <c r="AM29" s="150">
        <v>7.8872146558694327</v>
      </c>
      <c r="AN29" s="145"/>
      <c r="AO29" s="145"/>
      <c r="AP29" s="145"/>
      <c r="AQ29" s="145"/>
      <c r="AR29" s="145"/>
    </row>
    <row r="30" spans="3:44">
      <c r="C30" s="159" t="s">
        <v>20</v>
      </c>
      <c r="D30" s="151"/>
      <c r="E30" s="160">
        <f>SUM(E26:E29)</f>
        <v>569891.66866899002</v>
      </c>
      <c r="F30" s="160">
        <f>SUM(F26:F29)</f>
        <v>11098548.013438081</v>
      </c>
      <c r="G30" s="161">
        <f t="shared" si="0"/>
        <v>4.8840434899182654E-2</v>
      </c>
      <c r="H30" s="160">
        <f>SUM(H26:H29)</f>
        <v>571323.80028907978</v>
      </c>
      <c r="I30" s="160">
        <f>SUM(I26:I29)</f>
        <v>10995211.895361509</v>
      </c>
      <c r="J30" s="161">
        <f t="shared" si="1"/>
        <v>4.9394547799123376E-2</v>
      </c>
      <c r="K30" s="160">
        <f>SUM(K26:K29)</f>
        <v>478570.95910382003</v>
      </c>
      <c r="L30" s="160">
        <f>SUM(L26:L29)</f>
        <v>10831956.468304642</v>
      </c>
      <c r="M30" s="161">
        <f t="shared" si="2"/>
        <v>4.2311993156403417E-2</v>
      </c>
      <c r="N30" s="160">
        <f>SUM(N26:N29)</f>
        <v>444958.54976807022</v>
      </c>
      <c r="O30" s="160">
        <f>SUM(O26:O29)</f>
        <v>10540285.256501403</v>
      </c>
      <c r="P30" s="161">
        <f t="shared" si="3"/>
        <v>4.0505113733945941E-2</v>
      </c>
      <c r="Q30" s="160">
        <f>SUM(Q26:Q29)</f>
        <v>468560.34416193963</v>
      </c>
      <c r="R30" s="160">
        <f>SUM(R26:R29)</f>
        <v>10080524.728309102</v>
      </c>
      <c r="S30" s="161"/>
      <c r="T30" s="160">
        <f>SUM(T26:T29)</f>
        <v>467348.24268536002</v>
      </c>
      <c r="U30" s="160">
        <f>SUM(U26:U29)</f>
        <v>10050293.962896291</v>
      </c>
      <c r="V30" s="161"/>
      <c r="W30" s="160">
        <f>SUM(W26:W29)</f>
        <v>465497.31744494976</v>
      </c>
      <c r="X30" s="160">
        <f>SUM(X26:X29)</f>
        <v>10203123.470338311</v>
      </c>
      <c r="Y30" s="161">
        <f t="shared" si="6"/>
        <v>4.3632380108401182E-2</v>
      </c>
      <c r="Z30" s="160">
        <f>SUM(Z26:Z29)</f>
        <v>448868.67608642997</v>
      </c>
      <c r="AA30" s="160">
        <f>SUM(AA26:AA29)</f>
        <v>10337143.920336438</v>
      </c>
      <c r="AB30" s="161">
        <f t="shared" si="7"/>
        <v>4.1615812337850895E-2</v>
      </c>
      <c r="AC30" s="160">
        <f>SUM(AC26:AC29)</f>
        <v>443444.88954683987</v>
      </c>
      <c r="AD30" s="160">
        <f>SUM(AD26:AD29)</f>
        <v>8995353.6732411906</v>
      </c>
      <c r="AE30" s="161">
        <f t="shared" si="8"/>
        <v>4.6981073554752846E-2</v>
      </c>
      <c r="AF30" s="160">
        <f>SUM(AF26:AF29)</f>
        <v>97490905.836482465</v>
      </c>
      <c r="AG30" s="146"/>
      <c r="AH30" s="159" t="s">
        <v>20</v>
      </c>
      <c r="AI30" s="150">
        <v>4.8840434899182652</v>
      </c>
      <c r="AJ30" s="150">
        <v>4.698107355475285</v>
      </c>
      <c r="AK30" s="145"/>
      <c r="AL30" s="159" t="s">
        <v>27</v>
      </c>
      <c r="AM30" s="150">
        <v>7.7152320385994715</v>
      </c>
      <c r="AN30" s="145"/>
      <c r="AO30" s="145"/>
      <c r="AP30" s="145"/>
      <c r="AQ30" s="145"/>
      <c r="AR30" s="145"/>
    </row>
    <row r="31" spans="3:44">
      <c r="C31" s="159" t="s">
        <v>26</v>
      </c>
      <c r="D31" s="151">
        <v>41</v>
      </c>
      <c r="E31" s="160">
        <v>120057.26373806006</v>
      </c>
      <c r="F31" s="160">
        <v>1518995.1600034893</v>
      </c>
      <c r="G31" s="161">
        <f t="shared" si="0"/>
        <v>7.3247970595107112E-2</v>
      </c>
      <c r="H31" s="160">
        <v>139446.17130043998</v>
      </c>
      <c r="I31" s="160">
        <v>1501076.2067551496</v>
      </c>
      <c r="J31" s="161">
        <f t="shared" si="1"/>
        <v>8.5001078416081677E-2</v>
      </c>
      <c r="K31" s="160">
        <v>112256.28530320998</v>
      </c>
      <c r="L31" s="160">
        <v>1515356.3818174906</v>
      </c>
      <c r="M31" s="161">
        <f t="shared" si="2"/>
        <v>6.8969901482638984E-2</v>
      </c>
      <c r="N31" s="160">
        <v>124100.18625636003</v>
      </c>
      <c r="O31" s="160">
        <v>1435487.0849968004</v>
      </c>
      <c r="P31" s="161">
        <f t="shared" si="3"/>
        <v>7.9572453907400115E-2</v>
      </c>
      <c r="Q31" s="160">
        <v>107429.92818197003</v>
      </c>
      <c r="R31" s="160">
        <v>1463147.1267101001</v>
      </c>
      <c r="S31" s="161">
        <f t="shared" ref="S31:S39" si="11">Q31/(Q31+R31)</f>
        <v>6.8401564792599498E-2</v>
      </c>
      <c r="T31" s="160">
        <v>123865.26560994005</v>
      </c>
      <c r="U31" s="160">
        <v>1461036.8512330302</v>
      </c>
      <c r="V31" s="161">
        <f t="shared" ref="V31:V39" si="12">T31/(T31+U31)</f>
        <v>7.8153258989061239E-2</v>
      </c>
      <c r="W31" s="160">
        <v>133861.90960476996</v>
      </c>
      <c r="X31" s="160">
        <v>1364202.9172124199</v>
      </c>
      <c r="Y31" s="161">
        <f t="shared" si="6"/>
        <v>8.9356553340335015E-2</v>
      </c>
      <c r="Z31" s="160">
        <v>118560.13318133994</v>
      </c>
      <c r="AA31" s="160">
        <v>1423438.6282149507</v>
      </c>
      <c r="AB31" s="161">
        <f t="shared" si="7"/>
        <v>7.6887307661637094E-2</v>
      </c>
      <c r="AC31" s="160">
        <v>129491.02767476991</v>
      </c>
      <c r="AD31" s="160">
        <v>1222497.4718902402</v>
      </c>
      <c r="AE31" s="161">
        <f t="shared" si="8"/>
        <v>9.5778202045677496E-2</v>
      </c>
      <c r="AF31" s="160">
        <v>14014305.999684529</v>
      </c>
      <c r="AG31" s="146"/>
      <c r="AH31" s="159" t="s">
        <v>26</v>
      </c>
      <c r="AI31" s="150">
        <v>7.3247970595107113</v>
      </c>
      <c r="AJ31" s="150">
        <v>9.5778202045677503</v>
      </c>
      <c r="AK31" s="145"/>
      <c r="AL31" s="159" t="s">
        <v>16</v>
      </c>
      <c r="AM31" s="150">
        <v>7.6043456435365755</v>
      </c>
      <c r="AN31" s="145"/>
      <c r="AO31" s="145"/>
      <c r="AP31" s="145"/>
      <c r="AQ31" s="145"/>
      <c r="AR31" s="145"/>
    </row>
    <row r="32" spans="3:44">
      <c r="C32" s="159" t="s">
        <v>27</v>
      </c>
      <c r="D32" s="151">
        <v>42</v>
      </c>
      <c r="E32" s="160">
        <v>61304.87938537998</v>
      </c>
      <c r="F32" s="160">
        <v>1014559.0067602794</v>
      </c>
      <c r="G32" s="161">
        <f t="shared" si="0"/>
        <v>5.6982003183514249E-2</v>
      </c>
      <c r="H32" s="160">
        <v>64312.755343780002</v>
      </c>
      <c r="I32" s="160">
        <v>1001603.2497768594</v>
      </c>
      <c r="J32" s="161">
        <f t="shared" si="1"/>
        <v>6.0335669072255967E-2</v>
      </c>
      <c r="K32" s="160">
        <v>60078.962753090003</v>
      </c>
      <c r="L32" s="160">
        <v>1029014.8311106706</v>
      </c>
      <c r="M32" s="161">
        <f t="shared" si="2"/>
        <v>5.5164176943795475E-2</v>
      </c>
      <c r="N32" s="160">
        <v>67090.42934252003</v>
      </c>
      <c r="O32" s="160">
        <v>965452.09903664002</v>
      </c>
      <c r="P32" s="161">
        <f t="shared" si="3"/>
        <v>6.4975947719882923E-2</v>
      </c>
      <c r="Q32" s="160">
        <v>74498.894354949996</v>
      </c>
      <c r="R32" s="160">
        <v>972551.80117131956</v>
      </c>
      <c r="S32" s="161">
        <f t="shared" si="11"/>
        <v>7.1151181765373162E-2</v>
      </c>
      <c r="T32" s="160">
        <v>70790.479245590046</v>
      </c>
      <c r="U32" s="160">
        <v>998512.92200218013</v>
      </c>
      <c r="V32" s="161">
        <f t="shared" si="12"/>
        <v>6.6202425955986521E-2</v>
      </c>
      <c r="W32" s="160">
        <v>68862.609496329955</v>
      </c>
      <c r="X32" s="160">
        <v>984692.20427900041</v>
      </c>
      <c r="Y32" s="161">
        <f t="shared" si="6"/>
        <v>6.5362151637432364E-2</v>
      </c>
      <c r="Z32" s="160">
        <v>74325.160799620018</v>
      </c>
      <c r="AA32" s="160">
        <v>1017265.1825659598</v>
      </c>
      <c r="AB32" s="161">
        <f t="shared" si="7"/>
        <v>6.8088877161061601E-2</v>
      </c>
      <c r="AC32" s="160">
        <v>77694.999975950006</v>
      </c>
      <c r="AD32" s="160">
        <v>929338.87259249971</v>
      </c>
      <c r="AE32" s="161">
        <f t="shared" si="8"/>
        <v>7.7152320385994719E-2</v>
      </c>
      <c r="AF32" s="160">
        <v>9531949.3399926182</v>
      </c>
      <c r="AG32" s="146"/>
      <c r="AH32" s="159" t="s">
        <v>27</v>
      </c>
      <c r="AI32" s="150">
        <v>5.6982003183514252</v>
      </c>
      <c r="AJ32" s="150">
        <v>7.7152320385994715</v>
      </c>
      <c r="AK32" s="145"/>
      <c r="AL32" s="159" t="s">
        <v>28</v>
      </c>
      <c r="AM32" s="150">
        <v>7.5092848927854057</v>
      </c>
      <c r="AN32" s="145"/>
      <c r="AO32" s="145"/>
      <c r="AP32" s="145"/>
      <c r="AQ32" s="145"/>
      <c r="AR32" s="145"/>
    </row>
    <row r="33" spans="3:44">
      <c r="C33" s="159" t="s">
        <v>28</v>
      </c>
      <c r="D33" s="151">
        <v>43</v>
      </c>
      <c r="E33" s="160">
        <v>132421.80830911003</v>
      </c>
      <c r="F33" s="160">
        <v>1407320.4684930798</v>
      </c>
      <c r="G33" s="161">
        <f t="shared" si="0"/>
        <v>8.6002579979897645E-2</v>
      </c>
      <c r="H33" s="160">
        <v>123535.85439836005</v>
      </c>
      <c r="I33" s="160">
        <v>1489676.8760228399</v>
      </c>
      <c r="J33" s="161">
        <f t="shared" si="1"/>
        <v>7.6577535044684161E-2</v>
      </c>
      <c r="K33" s="160">
        <v>114096.61371147996</v>
      </c>
      <c r="L33" s="160">
        <v>1425110.6661610887</v>
      </c>
      <c r="M33" s="161">
        <f t="shared" si="2"/>
        <v>7.4126867253984166E-2</v>
      </c>
      <c r="N33" s="160">
        <v>119443.95647304006</v>
      </c>
      <c r="O33" s="160">
        <v>1432482.5490384803</v>
      </c>
      <c r="P33" s="161">
        <f t="shared" si="3"/>
        <v>7.696495681261073E-2</v>
      </c>
      <c r="Q33" s="160">
        <v>142188.60123515985</v>
      </c>
      <c r="R33" s="160">
        <v>1329116.5444270198</v>
      </c>
      <c r="S33" s="161">
        <f t="shared" si="11"/>
        <v>9.6641136377706369E-2</v>
      </c>
      <c r="T33" s="160">
        <v>112931.76454248003</v>
      </c>
      <c r="U33" s="160">
        <v>1332584.7828763896</v>
      </c>
      <c r="V33" s="161">
        <f t="shared" si="12"/>
        <v>7.8125542557179475E-2</v>
      </c>
      <c r="W33" s="160">
        <v>125630.36675749996</v>
      </c>
      <c r="X33" s="160">
        <v>1354616.6238679797</v>
      </c>
      <c r="Y33" s="161">
        <f t="shared" si="6"/>
        <v>8.4871219163509148E-2</v>
      </c>
      <c r="Z33" s="160">
        <v>102753.36130064003</v>
      </c>
      <c r="AA33" s="160">
        <v>1397604.7142272298</v>
      </c>
      <c r="AB33" s="161">
        <f t="shared" si="7"/>
        <v>6.8485892119111894E-2</v>
      </c>
      <c r="AC33" s="160">
        <v>98453.292591749982</v>
      </c>
      <c r="AD33" s="160">
        <v>1212634.1677646898</v>
      </c>
      <c r="AE33" s="161">
        <f t="shared" si="8"/>
        <v>7.5092848927854061E-2</v>
      </c>
      <c r="AF33" s="160">
        <v>13452603.012198316</v>
      </c>
      <c r="AG33" s="146"/>
      <c r="AH33" s="159" t="s">
        <v>28</v>
      </c>
      <c r="AI33" s="150">
        <v>8.6002579979897646</v>
      </c>
      <c r="AJ33" s="150">
        <v>7.5092848927854057</v>
      </c>
      <c r="AK33" s="145"/>
      <c r="AL33" s="159" t="s">
        <v>29</v>
      </c>
      <c r="AM33" s="150">
        <v>6.9588096634724277</v>
      </c>
      <c r="AN33" s="145"/>
      <c r="AO33" s="145"/>
      <c r="AP33" s="145"/>
      <c r="AQ33" s="145"/>
      <c r="AR33" s="145"/>
    </row>
    <row r="34" spans="3:44">
      <c r="C34" s="159" t="s">
        <v>25</v>
      </c>
      <c r="D34" s="151"/>
      <c r="E34" s="160">
        <f>SUM(E31:E33)</f>
        <v>313783.95143255009</v>
      </c>
      <c r="F34" s="160">
        <f>SUM(F31:F33)</f>
        <v>3940874.6352568483</v>
      </c>
      <c r="G34" s="161">
        <f t="shared" si="0"/>
        <v>7.3750677061190276E-2</v>
      </c>
      <c r="H34" s="160">
        <f>SUM(H31:H33)</f>
        <v>327294.78104258003</v>
      </c>
      <c r="I34" s="160">
        <f>SUM(I31:I33)</f>
        <v>3992356.3325548489</v>
      </c>
      <c r="J34" s="161">
        <f t="shared" si="1"/>
        <v>7.5768799941346929E-2</v>
      </c>
      <c r="K34" s="160">
        <f>SUM(K31:K33)</f>
        <v>286431.86176777992</v>
      </c>
      <c r="L34" s="160">
        <f>SUM(L31:L33)</f>
        <v>3969481.8790892498</v>
      </c>
      <c r="M34" s="161">
        <f t="shared" si="2"/>
        <v>6.7302083455784534E-2</v>
      </c>
      <c r="N34" s="160">
        <f>SUM(N31:N33)</f>
        <v>310634.57207192009</v>
      </c>
      <c r="O34" s="160">
        <f>SUM(O31:O33)</f>
        <v>3833421.7330719205</v>
      </c>
      <c r="P34" s="161">
        <f t="shared" si="3"/>
        <v>7.4959061653274983E-2</v>
      </c>
      <c r="Q34" s="160">
        <f>SUM(Q31:Q33)</f>
        <v>324117.42377207987</v>
      </c>
      <c r="R34" s="160">
        <f>SUM(R31:R33)</f>
        <v>3764815.4723084392</v>
      </c>
      <c r="S34" s="161">
        <f t="shared" si="11"/>
        <v>7.9266995083916728E-2</v>
      </c>
      <c r="T34" s="160">
        <f>SUM(T31:T33)</f>
        <v>307587.50939801009</v>
      </c>
      <c r="U34" s="160">
        <f>SUM(U31:U33)</f>
        <v>3792134.5561115998</v>
      </c>
      <c r="V34" s="161">
        <f t="shared" si="12"/>
        <v>7.5026429714760645E-2</v>
      </c>
      <c r="W34" s="160">
        <f>SUM(W31:W33)</f>
        <v>328354.88585859991</v>
      </c>
      <c r="X34" s="160">
        <f>SUM(X31:X33)</f>
        <v>3703511.7453593998</v>
      </c>
      <c r="Y34" s="161">
        <f t="shared" si="6"/>
        <v>8.1439917510219353E-2</v>
      </c>
      <c r="Z34" s="160">
        <f>SUM(Z31:Z33)</f>
        <v>295638.65528160002</v>
      </c>
      <c r="AA34" s="160">
        <f>SUM(AA31:AA33)</f>
        <v>3838308.5250081401</v>
      </c>
      <c r="AB34" s="161">
        <f t="shared" si="7"/>
        <v>7.1514860347315634E-2</v>
      </c>
      <c r="AC34" s="160">
        <f>SUM(AC31:AC33)</f>
        <v>305639.3202424699</v>
      </c>
      <c r="AD34" s="160">
        <f>SUM(AD31:AD33)</f>
        <v>3364470.5122474297</v>
      </c>
      <c r="AE34" s="161">
        <f t="shared" si="8"/>
        <v>8.3277976461842318E-2</v>
      </c>
      <c r="AF34" s="160">
        <f>SUM(AF31:AF33)</f>
        <v>36998858.351875462</v>
      </c>
      <c r="AG34" s="146"/>
      <c r="AH34" s="159" t="s">
        <v>25</v>
      </c>
      <c r="AI34" s="150">
        <v>7.3750677061190277</v>
      </c>
      <c r="AJ34" s="150">
        <v>8.3277976461842318</v>
      </c>
      <c r="AK34" s="145"/>
      <c r="AL34" s="159" t="s">
        <v>6</v>
      </c>
      <c r="AM34" s="150">
        <v>6.9535828900568131</v>
      </c>
      <c r="AN34" s="145"/>
      <c r="AO34" s="145"/>
      <c r="AP34" s="145"/>
      <c r="AQ34" s="145"/>
      <c r="AR34" s="145"/>
    </row>
    <row r="35" spans="3:44">
      <c r="C35" s="159" t="s">
        <v>30</v>
      </c>
      <c r="D35" s="151">
        <v>50</v>
      </c>
      <c r="E35" s="160">
        <v>33639.037930499988</v>
      </c>
      <c r="F35" s="160">
        <v>342464.69612189988</v>
      </c>
      <c r="G35" s="161">
        <f t="shared" si="0"/>
        <v>8.9440850714375783E-2</v>
      </c>
      <c r="H35" s="160">
        <v>40043.987247049983</v>
      </c>
      <c r="I35" s="160">
        <v>332675.07155963004</v>
      </c>
      <c r="J35" s="161">
        <f t="shared" si="1"/>
        <v>0.1074374553725727</v>
      </c>
      <c r="K35" s="160">
        <v>35493.39139804001</v>
      </c>
      <c r="L35" s="160">
        <v>343147.96149335004</v>
      </c>
      <c r="M35" s="161">
        <f t="shared" si="2"/>
        <v>9.3738814123192141E-2</v>
      </c>
      <c r="N35" s="160">
        <v>39195.136151519997</v>
      </c>
      <c r="O35" s="160">
        <v>335514.24492204003</v>
      </c>
      <c r="P35" s="161">
        <f t="shared" si="3"/>
        <v>0.10460142748287775</v>
      </c>
      <c r="Q35" s="160">
        <v>34424.527996829987</v>
      </c>
      <c r="R35" s="160">
        <v>327214.47864899994</v>
      </c>
      <c r="S35" s="161">
        <f t="shared" si="11"/>
        <v>9.5190306809308164E-2</v>
      </c>
      <c r="T35" s="160">
        <v>32756.257474770002</v>
      </c>
      <c r="U35" s="160">
        <v>322288.35691383004</v>
      </c>
      <c r="V35" s="161">
        <f t="shared" si="12"/>
        <v>9.2259553158347399E-2</v>
      </c>
      <c r="W35" s="160">
        <v>43246.811952059972</v>
      </c>
      <c r="X35" s="160">
        <v>323899.48914752994</v>
      </c>
      <c r="Y35" s="161">
        <f t="shared" si="6"/>
        <v>0.11779176808410526</v>
      </c>
      <c r="Z35" s="160">
        <v>35045.560658929979</v>
      </c>
      <c r="AA35" s="160">
        <v>329962.02357548993</v>
      </c>
      <c r="AB35" s="161">
        <f t="shared" si="7"/>
        <v>9.6013239649350851E-2</v>
      </c>
      <c r="AC35" s="160">
        <v>36723.114379800012</v>
      </c>
      <c r="AD35" s="160">
        <v>314020.21965782007</v>
      </c>
      <c r="AE35" s="161">
        <f t="shared" si="8"/>
        <v>0.10470081913477265</v>
      </c>
      <c r="AF35" s="160">
        <v>3301754.3672300898</v>
      </c>
      <c r="AG35" s="146"/>
      <c r="AH35" s="159" t="s">
        <v>30</v>
      </c>
      <c r="AI35" s="150">
        <v>8.9440850714375788</v>
      </c>
      <c r="AJ35" s="150">
        <v>10.470081913477266</v>
      </c>
      <c r="AK35" s="145"/>
      <c r="AL35" s="159" t="s">
        <v>32</v>
      </c>
      <c r="AM35" s="150">
        <v>5.8482213720777594</v>
      </c>
      <c r="AN35" s="145"/>
      <c r="AO35" s="145"/>
      <c r="AP35" s="145"/>
      <c r="AQ35" s="145"/>
      <c r="AR35" s="145"/>
    </row>
    <row r="36" spans="3:44">
      <c r="C36" s="159" t="s">
        <v>31</v>
      </c>
      <c r="D36" s="151">
        <v>51</v>
      </c>
      <c r="E36" s="160">
        <v>52636.496503279996</v>
      </c>
      <c r="F36" s="160">
        <v>393940.34201165999</v>
      </c>
      <c r="G36" s="161">
        <f t="shared" si="0"/>
        <v>0.11786660651349268</v>
      </c>
      <c r="H36" s="160">
        <v>64068.497076710053</v>
      </c>
      <c r="I36" s="160">
        <v>416298.80831941997</v>
      </c>
      <c r="J36" s="161">
        <f t="shared" si="1"/>
        <v>0.13337397519982469</v>
      </c>
      <c r="K36" s="160">
        <v>57188.661755430032</v>
      </c>
      <c r="L36" s="160">
        <v>396357.05043745995</v>
      </c>
      <c r="M36" s="161">
        <f t="shared" si="2"/>
        <v>0.12609238764252295</v>
      </c>
      <c r="N36" s="160">
        <v>53166.205101660016</v>
      </c>
      <c r="O36" s="160">
        <v>401643.8222717999</v>
      </c>
      <c r="P36" s="161">
        <f t="shared" si="3"/>
        <v>0.11689760977500051</v>
      </c>
      <c r="Q36" s="160">
        <v>46967.070569210002</v>
      </c>
      <c r="R36" s="160">
        <v>399812.03785899986</v>
      </c>
      <c r="S36" s="161">
        <f t="shared" si="11"/>
        <v>0.10512369464732223</v>
      </c>
      <c r="T36" s="160">
        <v>53275.305569450022</v>
      </c>
      <c r="U36" s="160">
        <v>364822.79735305993</v>
      </c>
      <c r="V36" s="161">
        <f t="shared" si="12"/>
        <v>0.12742297847575748</v>
      </c>
      <c r="W36" s="160">
        <v>46188.424308439986</v>
      </c>
      <c r="X36" s="160">
        <v>399505.63689928997</v>
      </c>
      <c r="Y36" s="161">
        <f t="shared" si="6"/>
        <v>0.10363257743053568</v>
      </c>
      <c r="Z36" s="160">
        <v>50177.781986410017</v>
      </c>
      <c r="AA36" s="160">
        <v>479416.54774179996</v>
      </c>
      <c r="AB36" s="161">
        <f t="shared" si="7"/>
        <v>9.4747581629435987E-2</v>
      </c>
      <c r="AC36" s="160">
        <v>43440.111392629988</v>
      </c>
      <c r="AD36" s="160">
        <v>399529.45084962994</v>
      </c>
      <c r="AE36" s="161">
        <f t="shared" si="8"/>
        <v>9.8065680117480861E-2</v>
      </c>
      <c r="AF36" s="160">
        <v>4118435.0480063395</v>
      </c>
      <c r="AG36" s="146"/>
      <c r="AH36" s="159" t="s">
        <v>31</v>
      </c>
      <c r="AI36" s="150">
        <v>11.786660651349267</v>
      </c>
      <c r="AJ36" s="150">
        <v>9.8065680117480856</v>
      </c>
      <c r="AK36" s="145"/>
      <c r="AL36" s="159" t="s">
        <v>20</v>
      </c>
      <c r="AM36" s="150">
        <v>4.698107355475285</v>
      </c>
      <c r="AN36" s="145"/>
      <c r="AO36" s="145"/>
      <c r="AP36" s="145"/>
      <c r="AQ36" s="145"/>
      <c r="AR36" s="145"/>
    </row>
    <row r="37" spans="3:44">
      <c r="C37" s="159" t="s">
        <v>32</v>
      </c>
      <c r="D37" s="151">
        <v>52</v>
      </c>
      <c r="E37" s="160">
        <v>62142.986427610027</v>
      </c>
      <c r="F37" s="160">
        <v>900047.22305681976</v>
      </c>
      <c r="G37" s="161">
        <f t="shared" si="0"/>
        <v>6.4584929066060739E-2</v>
      </c>
      <c r="H37" s="160">
        <v>65860.725158820016</v>
      </c>
      <c r="I37" s="160">
        <v>926402.99576203001</v>
      </c>
      <c r="J37" s="161">
        <f t="shared" si="1"/>
        <v>6.6374214606676654E-2</v>
      </c>
      <c r="K37" s="160">
        <v>51678.061033750018</v>
      </c>
      <c r="L37" s="160">
        <v>886665.67862421996</v>
      </c>
      <c r="M37" s="161">
        <f t="shared" si="2"/>
        <v>5.5073699380769434E-2</v>
      </c>
      <c r="N37" s="160">
        <v>52149.010488479973</v>
      </c>
      <c r="O37" s="160">
        <v>860405.97414347995</v>
      </c>
      <c r="P37" s="161">
        <f t="shared" si="3"/>
        <v>5.7146157071852548E-2</v>
      </c>
      <c r="Q37" s="160">
        <v>55973.474198790012</v>
      </c>
      <c r="R37" s="160">
        <v>816522.68936761015</v>
      </c>
      <c r="S37" s="161">
        <f t="shared" si="11"/>
        <v>6.415326111004753E-2</v>
      </c>
      <c r="T37" s="160">
        <v>69701.012557759997</v>
      </c>
      <c r="U37" s="160">
        <v>839153.97891777009</v>
      </c>
      <c r="V37" s="161">
        <f t="shared" si="12"/>
        <v>7.6691015851274691E-2</v>
      </c>
      <c r="W37" s="160">
        <v>64091.541673810003</v>
      </c>
      <c r="X37" s="160">
        <v>838832.19287568016</v>
      </c>
      <c r="Y37" s="161">
        <f t="shared" si="6"/>
        <v>7.0982231634201309E-2</v>
      </c>
      <c r="Z37" s="160">
        <v>63238.327339650008</v>
      </c>
      <c r="AA37" s="160">
        <v>866007.25244129996</v>
      </c>
      <c r="AB37" s="161">
        <f t="shared" si="7"/>
        <v>6.8053406672708747E-2</v>
      </c>
      <c r="AC37" s="160">
        <v>45699.198874359994</v>
      </c>
      <c r="AD37" s="160">
        <v>735721.27013439022</v>
      </c>
      <c r="AE37" s="161">
        <f t="shared" si="8"/>
        <v>5.8482213720777596E-2</v>
      </c>
      <c r="AF37" s="160">
        <v>8200293.5930763306</v>
      </c>
      <c r="AG37" s="146"/>
      <c r="AH37" s="159" t="s">
        <v>32</v>
      </c>
      <c r="AI37" s="150">
        <v>6.4584929066060743</v>
      </c>
      <c r="AJ37" s="150">
        <v>5.8482213720777594</v>
      </c>
      <c r="AK37" s="145"/>
      <c r="AL37" s="159" t="s">
        <v>24</v>
      </c>
      <c r="AM37" s="150">
        <v>2.4312728987382211</v>
      </c>
      <c r="AN37" s="145"/>
      <c r="AO37" s="145"/>
      <c r="AP37" s="145"/>
      <c r="AQ37" s="145"/>
      <c r="AR37" s="145"/>
    </row>
    <row r="38" spans="3:44">
      <c r="C38" s="159" t="s">
        <v>33</v>
      </c>
      <c r="D38" s="151">
        <v>53</v>
      </c>
      <c r="E38" s="160">
        <v>3978.743594359999</v>
      </c>
      <c r="F38" s="160">
        <v>387835.03287012997</v>
      </c>
      <c r="G38" s="161">
        <f t="shared" si="0"/>
        <v>1.0154680190834464E-2</v>
      </c>
      <c r="H38" s="160">
        <v>4504.6585183000007</v>
      </c>
      <c r="I38" s="160">
        <v>417006.38865103002</v>
      </c>
      <c r="J38" s="161">
        <f t="shared" si="1"/>
        <v>1.0686928725951951E-2</v>
      </c>
      <c r="K38" s="160">
        <v>4270.2557814700003</v>
      </c>
      <c r="L38" s="160">
        <v>379117.95561020984</v>
      </c>
      <c r="M38" s="161">
        <f t="shared" si="2"/>
        <v>1.1138203143933894E-2</v>
      </c>
      <c r="N38" s="160">
        <v>4575.7532775</v>
      </c>
      <c r="O38" s="160">
        <v>348214.21016051003</v>
      </c>
      <c r="P38" s="161">
        <f t="shared" si="3"/>
        <v>1.2970191195090566E-2</v>
      </c>
      <c r="Q38" s="160">
        <v>6413.2180607299997</v>
      </c>
      <c r="R38" s="160">
        <v>362929.68767502997</v>
      </c>
      <c r="S38" s="161">
        <f t="shared" si="11"/>
        <v>1.7363858791207502E-2</v>
      </c>
      <c r="T38" s="160">
        <v>8484.1397513899992</v>
      </c>
      <c r="U38" s="160">
        <v>362447.45629492996</v>
      </c>
      <c r="V38" s="161">
        <f t="shared" si="12"/>
        <v>2.2872518388351436E-2</v>
      </c>
      <c r="W38" s="160">
        <v>7103.5525763300002</v>
      </c>
      <c r="X38" s="160">
        <v>355857.23019090004</v>
      </c>
      <c r="Y38" s="161">
        <f t="shared" si="6"/>
        <v>1.9571129757248652E-2</v>
      </c>
      <c r="Z38" s="160">
        <v>5484.1715901300013</v>
      </c>
      <c r="AA38" s="160">
        <v>358473.8212913</v>
      </c>
      <c r="AB38" s="161">
        <f t="shared" si="7"/>
        <v>1.5068144394115919E-2</v>
      </c>
      <c r="AC38" s="160">
        <v>6886.7186258800002</v>
      </c>
      <c r="AD38" s="160">
        <v>325621.44807744998</v>
      </c>
      <c r="AE38" s="161">
        <f t="shared" si="8"/>
        <v>2.0711427012932465E-2</v>
      </c>
      <c r="AF38" s="160">
        <v>3349204.4425975797</v>
      </c>
      <c r="AG38" s="146"/>
      <c r="AH38" s="159" t="s">
        <v>33</v>
      </c>
      <c r="AI38" s="150">
        <v>1.0154680190834464</v>
      </c>
      <c r="AJ38" s="150">
        <v>2.0711427012932466</v>
      </c>
      <c r="AK38" s="145"/>
      <c r="AL38" s="159" t="s">
        <v>33</v>
      </c>
      <c r="AM38" s="150">
        <v>2.0711427012932466</v>
      </c>
      <c r="AN38" s="145"/>
      <c r="AO38" s="145"/>
      <c r="AP38" s="145"/>
      <c r="AQ38" s="145"/>
      <c r="AR38" s="145"/>
    </row>
    <row r="39" spans="3:44">
      <c r="C39" s="156" t="s">
        <v>29</v>
      </c>
      <c r="D39" s="149"/>
      <c r="E39" s="157">
        <f>SUM(E35:E38)</f>
        <v>152397.26445574997</v>
      </c>
      <c r="F39" s="157">
        <f>SUM(F35:F38)</f>
        <v>2024287.2940605094</v>
      </c>
      <c r="G39" s="158">
        <f t="shared" si="0"/>
        <v>7.0013481677672129E-2</v>
      </c>
      <c r="H39" s="157">
        <f>SUM(H35:H38)</f>
        <v>174477.86800088006</v>
      </c>
      <c r="I39" s="157">
        <f>SUM(I35:I38)</f>
        <v>2092383.2642921102</v>
      </c>
      <c r="J39" s="158">
        <f t="shared" si="1"/>
        <v>7.6968926554575073E-2</v>
      </c>
      <c r="K39" s="157">
        <f>SUM(K35:K38)</f>
        <v>148630.36996869007</v>
      </c>
      <c r="L39" s="157">
        <f>SUM(L35:L38)</f>
        <v>2005288.6461652399</v>
      </c>
      <c r="M39" s="158">
        <f t="shared" si="2"/>
        <v>6.900462313363423E-2</v>
      </c>
      <c r="N39" s="157">
        <f>SUM(N35:N38)</f>
        <v>149086.10501915996</v>
      </c>
      <c r="O39" s="157">
        <f>SUM(O35:O38)</f>
        <v>1945778.2514978298</v>
      </c>
      <c r="P39" s="158">
        <f t="shared" si="3"/>
        <v>7.1167426451914442E-2</v>
      </c>
      <c r="Q39" s="157">
        <f>SUM(Q35:Q38)</f>
        <v>143778.29082555999</v>
      </c>
      <c r="R39" s="157">
        <f>SUM(R35:R38)</f>
        <v>1906478.89355064</v>
      </c>
      <c r="S39" s="158">
        <f t="shared" si="11"/>
        <v>7.0126953789607219E-2</v>
      </c>
      <c r="T39" s="157">
        <f>SUM(T35:T38)</f>
        <v>164216.71535337003</v>
      </c>
      <c r="U39" s="157">
        <f>SUM(U35:U38)</f>
        <v>1888712.5894795898</v>
      </c>
      <c r="V39" s="158">
        <f t="shared" si="12"/>
        <v>7.9991412742160553E-2</v>
      </c>
      <c r="W39" s="157">
        <f>SUM(W35:W38)</f>
        <v>160630.33051063996</v>
      </c>
      <c r="X39" s="157">
        <f>SUM(X35:X38)</f>
        <v>1918094.5491134003</v>
      </c>
      <c r="Y39" s="158">
        <f t="shared" si="6"/>
        <v>7.7273492074473885E-2</v>
      </c>
      <c r="Z39" s="157">
        <f>SUM(Z35:Z38)</f>
        <v>153945.84157511999</v>
      </c>
      <c r="AA39" s="157">
        <f>SUM(AA35:AA38)</f>
        <v>2033859.64504989</v>
      </c>
      <c r="AB39" s="158">
        <f t="shared" si="7"/>
        <v>7.0365415260294717E-2</v>
      </c>
      <c r="AC39" s="157">
        <f>SUM(AC35:AC38)</f>
        <v>132749.14327266999</v>
      </c>
      <c r="AD39" s="157">
        <f>SUM(AD35:AD38)</f>
        <v>1774892.3887192903</v>
      </c>
      <c r="AE39" s="158">
        <f t="shared" si="8"/>
        <v>6.9588096634724275E-2</v>
      </c>
      <c r="AF39" s="157">
        <f>SUM(AF35:AF38)</f>
        <v>18969687.450910341</v>
      </c>
      <c r="AG39" s="146"/>
      <c r="AH39" s="156" t="s">
        <v>29</v>
      </c>
      <c r="AI39" s="155">
        <v>7.0013481677672127</v>
      </c>
      <c r="AJ39" s="155">
        <v>6.9588096634724277</v>
      </c>
      <c r="AK39" s="145"/>
      <c r="AL39" s="156" t="s">
        <v>23</v>
      </c>
      <c r="AM39" s="155">
        <v>1.0394961233448519</v>
      </c>
      <c r="AN39" s="145"/>
      <c r="AO39" s="145"/>
      <c r="AP39" s="145"/>
      <c r="AQ39" s="145"/>
      <c r="AR39" s="145"/>
    </row>
    <row r="40" spans="3:44"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5"/>
      <c r="AH40" s="154"/>
      <c r="AI40" s="154"/>
      <c r="AJ40" s="154"/>
      <c r="AK40" s="153"/>
      <c r="AL40" s="154"/>
      <c r="AM40" s="154"/>
      <c r="AN40" s="153"/>
      <c r="AO40" s="153"/>
      <c r="AP40" s="153"/>
      <c r="AQ40" s="153"/>
      <c r="AR40" s="145"/>
    </row>
    <row r="41" spans="3:44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52" t="s">
        <v>1</v>
      </c>
      <c r="AI41" s="152">
        <v>2012</v>
      </c>
      <c r="AJ41" s="152">
        <v>2013</v>
      </c>
      <c r="AK41" s="152">
        <v>2014</v>
      </c>
      <c r="AL41" s="152">
        <v>2015</v>
      </c>
      <c r="AM41" s="152">
        <v>2016</v>
      </c>
      <c r="AN41" s="152">
        <v>2017</v>
      </c>
      <c r="AO41" s="152">
        <v>2018</v>
      </c>
      <c r="AP41" s="152">
        <v>2019</v>
      </c>
      <c r="AQ41" s="152">
        <v>2020</v>
      </c>
      <c r="AR41" s="145"/>
    </row>
    <row r="42" spans="3:44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51"/>
      <c r="AI42" s="150">
        <v>8.7897262015219777</v>
      </c>
      <c r="AJ42" s="150">
        <v>8.6321340876725348</v>
      </c>
      <c r="AK42" s="150">
        <v>8.093536284723303</v>
      </c>
      <c r="AL42" s="150">
        <v>7.9338714868110536</v>
      </c>
      <c r="AM42" s="150">
        <v>8.3162105461956966</v>
      </c>
      <c r="AN42" s="150">
        <v>8.0233842377847999</v>
      </c>
      <c r="AO42" s="150">
        <v>7.8990345601143837</v>
      </c>
      <c r="AP42" s="150">
        <v>7.6228414962692197</v>
      </c>
      <c r="AQ42" s="150">
        <v>7.8872146558694327</v>
      </c>
      <c r="AR42" s="145"/>
    </row>
    <row r="43" spans="3:44"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9"/>
      <c r="AI43" s="148">
        <v>2373829.3017614395</v>
      </c>
      <c r="AJ43" s="148">
        <v>2331273.9685021392</v>
      </c>
      <c r="AK43" s="148">
        <v>2156804.8413442899</v>
      </c>
      <c r="AL43" s="148">
        <v>2056084.4081040202</v>
      </c>
      <c r="AM43" s="148">
        <v>2040001.8844522692</v>
      </c>
      <c r="AN43" s="148">
        <v>1963636.0431804499</v>
      </c>
      <c r="AO43" s="148">
        <v>1930296.5328474795</v>
      </c>
      <c r="AP43" s="148">
        <v>1893838.0451903602</v>
      </c>
      <c r="AQ43" s="148">
        <v>1704470.5044577697</v>
      </c>
      <c r="AR43" s="145"/>
    </row>
    <row r="44" spans="3:44"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5"/>
    </row>
    <row r="45" spans="3:44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6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</row>
    <row r="46" spans="3:44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6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</row>
    <row r="47" spans="3:44"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6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</row>
    <row r="48" spans="3:44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6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</row>
    <row r="49" spans="3:44"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6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</row>
    <row r="50" spans="3:44"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6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</row>
    <row r="51" spans="3:44"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6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</row>
    <row r="52" spans="3:44"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6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</row>
    <row r="53" spans="3:44"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6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</row>
    <row r="54" spans="3:44"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6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</row>
    <row r="55" spans="3:44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</row>
    <row r="56" spans="3:44"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</row>
    <row r="57" spans="3:44"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6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</row>
    <row r="58" spans="3:44"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6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</row>
    <row r="59" spans="3:44"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6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</row>
    <row r="60" spans="3:44"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6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</row>
    <row r="61" spans="3:44"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6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</row>
    <row r="62" spans="3:44"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6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</row>
    <row r="63" spans="3:44"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6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</row>
    <row r="64" spans="3:44"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6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</row>
    <row r="65" spans="3:44"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6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</row>
    <row r="66" spans="3:44"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6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</row>
    <row r="67" spans="3:44"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6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</row>
    <row r="68" spans="3:44"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6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</row>
    <row r="69" spans="3:44"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6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</row>
    <row r="70" spans="3:44"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6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</row>
    <row r="71" spans="3:44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6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</row>
    <row r="72" spans="3:44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6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</row>
    <row r="73" spans="3:44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6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</row>
    <row r="74" spans="3:44"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6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</row>
    <row r="75" spans="3:44"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6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</row>
    <row r="76" spans="3:44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6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</row>
    <row r="77" spans="3:44"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6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</row>
    <row r="78" spans="3:44"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</row>
    <row r="79" spans="3:44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</row>
    <row r="80" spans="3:44"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</row>
    <row r="81" spans="3:44"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</row>
    <row r="82" spans="3:44"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</row>
    <row r="83" spans="3:44"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</row>
    <row r="84" spans="3:44"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</row>
    <row r="85" spans="3:44"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</row>
    <row r="86" spans="3:44"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</row>
    <row r="87" spans="3:44"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</row>
    <row r="88" spans="3:44"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</row>
    <row r="89" spans="3:44"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</row>
    <row r="90" spans="3:44"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</row>
    <row r="91" spans="3:44"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</row>
    <row r="92" spans="3:44"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</row>
    <row r="93" spans="3:44"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</row>
    <row r="94" spans="3:44"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</row>
    <row r="95" spans="3:44"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</row>
    <row r="96" spans="3:44"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</row>
    <row r="97" spans="3:44"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</row>
    <row r="98" spans="3:44"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</row>
    <row r="99" spans="3:44"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</row>
    <row r="100" spans="3:44"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</row>
    <row r="101" spans="3:44"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</row>
    <row r="102" spans="3:44"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</row>
    <row r="103" spans="3:44"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</row>
    <row r="104" spans="3:44"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</row>
    <row r="105" spans="3:44"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</row>
    <row r="106" spans="3:44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</row>
    <row r="107" spans="3:44"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D2A8-BE29-4CEA-9E67-A2547B44ECCF}">
  <dimension ref="C1:G13"/>
  <sheetViews>
    <sheetView workbookViewId="0"/>
  </sheetViews>
  <sheetFormatPr defaultColWidth="8.875" defaultRowHeight="12"/>
  <cols>
    <col min="1" max="3" width="8.875" style="168"/>
    <col min="4" max="5" width="10.625" style="168" customWidth="1"/>
    <col min="6" max="16384" width="8.875" style="168"/>
  </cols>
  <sheetData>
    <row r="1" spans="3:7" s="167" customFormat="1"/>
    <row r="4" spans="3:7" ht="12.75">
      <c r="C4" s="169" t="s">
        <v>243</v>
      </c>
      <c r="D4" s="170"/>
      <c r="E4" s="170"/>
      <c r="F4" s="170"/>
      <c r="G4" s="170"/>
    </row>
    <row r="5" spans="3:7">
      <c r="C5" s="179"/>
      <c r="D5" s="179">
        <v>2012</v>
      </c>
      <c r="E5" s="179">
        <v>2020</v>
      </c>
      <c r="F5" s="179">
        <v>2012</v>
      </c>
      <c r="G5" s="179">
        <v>2020</v>
      </c>
    </row>
    <row r="6" spans="3:7">
      <c r="C6" s="171" t="s">
        <v>2</v>
      </c>
      <c r="D6" s="172">
        <v>342333.19030472997</v>
      </c>
      <c r="E6" s="172">
        <v>301528.90265158011</v>
      </c>
      <c r="F6" s="173">
        <v>15.528078286691368</v>
      </c>
      <c r="G6" s="173">
        <v>16.100401221764344</v>
      </c>
    </row>
    <row r="7" spans="3:7">
      <c r="C7" s="171" t="s">
        <v>10</v>
      </c>
      <c r="D7" s="172">
        <v>995423.22689942014</v>
      </c>
      <c r="E7" s="172">
        <v>521108.24874421</v>
      </c>
      <c r="F7" s="173">
        <v>14.85158248780014</v>
      </c>
      <c r="G7" s="173">
        <v>11.037630084109974</v>
      </c>
    </row>
    <row r="8" spans="3:7">
      <c r="C8" s="171" t="s">
        <v>20</v>
      </c>
      <c r="D8" s="172">
        <v>569891.66866899002</v>
      </c>
      <c r="E8" s="172">
        <v>443444.88954683987</v>
      </c>
      <c r="F8" s="173">
        <v>4.8840434899182652</v>
      </c>
      <c r="G8" s="173">
        <v>4.698107355475285</v>
      </c>
    </row>
    <row r="9" spans="3:7" ht="14.25" customHeight="1">
      <c r="C9" s="171" t="s">
        <v>25</v>
      </c>
      <c r="D9" s="172">
        <v>313783.95143255009</v>
      </c>
      <c r="E9" s="172">
        <v>305639.3202424699</v>
      </c>
      <c r="F9" s="173">
        <v>7.3750677061190277</v>
      </c>
      <c r="G9" s="173">
        <v>8.3277976461842318</v>
      </c>
    </row>
    <row r="10" spans="3:7">
      <c r="C10" s="174" t="s">
        <v>29</v>
      </c>
      <c r="D10" s="175">
        <v>152397.26445574997</v>
      </c>
      <c r="E10" s="175">
        <v>132749.14327266999</v>
      </c>
      <c r="F10" s="176">
        <v>7.0013481677672127</v>
      </c>
      <c r="G10" s="176">
        <v>6.9588096634724277</v>
      </c>
    </row>
    <row r="11" spans="3:7">
      <c r="C11" s="177"/>
      <c r="D11" s="177"/>
      <c r="E11" s="177"/>
      <c r="F11" s="177"/>
      <c r="G11" s="177"/>
    </row>
    <row r="12" spans="3:7">
      <c r="C12" s="178"/>
      <c r="D12" s="178"/>
      <c r="E12" s="178"/>
      <c r="F12" s="178"/>
      <c r="G12" s="178"/>
    </row>
    <row r="13" spans="3:7">
      <c r="C13" s="178"/>
      <c r="D13" s="178"/>
      <c r="E13" s="178"/>
      <c r="F13" s="178"/>
      <c r="G13" s="178"/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DCA7-C1C1-41B7-85B1-8579AF5A2A0D}">
  <dimension ref="A1:E31"/>
  <sheetViews>
    <sheetView workbookViewId="0"/>
  </sheetViews>
  <sheetFormatPr defaultColWidth="8.875" defaultRowHeight="12"/>
  <cols>
    <col min="1" max="2" width="8.875" style="168"/>
    <col min="3" max="3" width="16.25" style="168" customWidth="1"/>
    <col min="4" max="4" width="17.75" style="168" customWidth="1"/>
    <col min="5" max="6" width="8.875" style="168"/>
    <col min="7" max="7" width="7.125" style="168"/>
    <col min="8" max="8" width="11.625" style="168" customWidth="1"/>
    <col min="9" max="16384" width="8.875" style="168"/>
  </cols>
  <sheetData>
    <row r="1" spans="1:5" s="167" customFormat="1">
      <c r="A1" s="250"/>
    </row>
    <row r="4" spans="1:5" ht="12.75">
      <c r="C4" s="251" t="s">
        <v>244</v>
      </c>
    </row>
    <row r="5" spans="1:5">
      <c r="C5" s="252" t="s">
        <v>21</v>
      </c>
      <c r="D5" s="253">
        <v>243087.57655538979</v>
      </c>
      <c r="E5" s="178"/>
    </row>
    <row r="6" spans="1:5">
      <c r="C6" s="254" t="s">
        <v>19</v>
      </c>
      <c r="D6" s="255">
        <v>178524.49824986004</v>
      </c>
      <c r="E6" s="178"/>
    </row>
    <row r="7" spans="1:5">
      <c r="C7" s="254" t="s">
        <v>7</v>
      </c>
      <c r="D7" s="255">
        <v>136237.55068269002</v>
      </c>
      <c r="E7" s="178"/>
    </row>
    <row r="8" spans="1:5">
      <c r="C8" s="254" t="s">
        <v>26</v>
      </c>
      <c r="D8" s="255">
        <v>129491.02767476991</v>
      </c>
      <c r="E8" s="178"/>
    </row>
    <row r="9" spans="1:5">
      <c r="C9" s="254" t="s">
        <v>24</v>
      </c>
      <c r="D9" s="255">
        <v>124098.64580070003</v>
      </c>
      <c r="E9" s="178"/>
    </row>
    <row r="10" spans="1:5">
      <c r="C10" s="254" t="s">
        <v>28</v>
      </c>
      <c r="D10" s="255">
        <v>98453.292591749982</v>
      </c>
      <c r="E10" s="178"/>
    </row>
    <row r="11" spans="1:5">
      <c r="C11" s="254" t="s">
        <v>5</v>
      </c>
      <c r="D11" s="255">
        <v>95995.594164240087</v>
      </c>
      <c r="E11" s="178"/>
    </row>
    <row r="12" spans="1:5">
      <c r="C12" s="254" t="s">
        <v>27</v>
      </c>
      <c r="D12" s="255">
        <v>77694.999975950006</v>
      </c>
      <c r="E12" s="178"/>
    </row>
    <row r="13" spans="1:5">
      <c r="C13" s="254" t="s">
        <v>11</v>
      </c>
      <c r="D13" s="255">
        <v>76113.786684579973</v>
      </c>
      <c r="E13" s="178"/>
    </row>
    <row r="14" spans="1:5">
      <c r="C14" s="254" t="s">
        <v>13</v>
      </c>
      <c r="D14" s="255">
        <v>74601.927559260032</v>
      </c>
      <c r="E14" s="178"/>
    </row>
    <row r="15" spans="1:5">
      <c r="C15" s="254" t="s">
        <v>22</v>
      </c>
      <c r="D15" s="255">
        <v>61356.49768189001</v>
      </c>
      <c r="E15" s="178"/>
    </row>
    <row r="16" spans="1:5">
      <c r="C16" s="254" t="s">
        <v>16</v>
      </c>
      <c r="D16" s="255">
        <v>60376.540535370026</v>
      </c>
      <c r="E16" s="178"/>
    </row>
    <row r="17" spans="3:5">
      <c r="C17" s="254" t="s">
        <v>32</v>
      </c>
      <c r="D17" s="255">
        <v>45699.198874359994</v>
      </c>
      <c r="E17" s="178"/>
    </row>
    <row r="18" spans="3:5">
      <c r="C18" s="254" t="s">
        <v>31</v>
      </c>
      <c r="D18" s="255">
        <v>43440.111392629988</v>
      </c>
      <c r="E18" s="178"/>
    </row>
    <row r="19" spans="3:5">
      <c r="C19" s="254" t="s">
        <v>30</v>
      </c>
      <c r="D19" s="255">
        <v>36723.114379800012</v>
      </c>
      <c r="E19" s="178"/>
    </row>
    <row r="20" spans="3:5">
      <c r="C20" s="254" t="s">
        <v>3</v>
      </c>
      <c r="D20" s="255">
        <v>29709.482407369997</v>
      </c>
      <c r="E20" s="178"/>
    </row>
    <row r="21" spans="3:5">
      <c r="C21" s="254" t="s">
        <v>12</v>
      </c>
      <c r="D21" s="255">
        <v>29139.468265579992</v>
      </c>
      <c r="E21" s="178"/>
    </row>
    <row r="22" spans="3:5">
      <c r="C22" s="254" t="s">
        <v>15</v>
      </c>
      <c r="D22" s="255">
        <v>28240.373585729998</v>
      </c>
      <c r="E22" s="178"/>
    </row>
    <row r="23" spans="3:5">
      <c r="C23" s="254" t="s">
        <v>18</v>
      </c>
      <c r="D23" s="255">
        <v>27210.4688441</v>
      </c>
      <c r="E23" s="178"/>
    </row>
    <row r="24" spans="3:5">
      <c r="C24" s="254" t="s">
        <v>14</v>
      </c>
      <c r="D24" s="255">
        <v>24709.825809860002</v>
      </c>
      <c r="E24" s="178"/>
    </row>
    <row r="25" spans="3:5">
      <c r="C25" s="254" t="s">
        <v>17</v>
      </c>
      <c r="D25" s="255">
        <v>22191.359209869996</v>
      </c>
      <c r="E25" s="178"/>
    </row>
    <row r="26" spans="3:5">
      <c r="C26" s="254" t="s">
        <v>9</v>
      </c>
      <c r="D26" s="255">
        <v>15715.240591599993</v>
      </c>
      <c r="E26" s="178"/>
    </row>
    <row r="27" spans="3:5">
      <c r="C27" s="254" t="s">
        <v>23</v>
      </c>
      <c r="D27" s="255">
        <v>14902.169508860001</v>
      </c>
      <c r="E27" s="178"/>
    </row>
    <row r="28" spans="3:5">
      <c r="C28" s="254" t="s">
        <v>8</v>
      </c>
      <c r="D28" s="255">
        <v>12206.62584701</v>
      </c>
      <c r="E28" s="178"/>
    </row>
    <row r="29" spans="3:5">
      <c r="C29" s="254" t="s">
        <v>4</v>
      </c>
      <c r="D29" s="255">
        <v>7571.9283405200022</v>
      </c>
      <c r="E29" s="178"/>
    </row>
    <row r="30" spans="3:5">
      <c r="C30" s="254" t="s">
        <v>33</v>
      </c>
      <c r="D30" s="255">
        <v>6886.7186258800002</v>
      </c>
      <c r="E30" s="178"/>
    </row>
    <row r="31" spans="3:5">
      <c r="C31" s="256" t="s">
        <v>6</v>
      </c>
      <c r="D31" s="257">
        <v>4092.4806181499994</v>
      </c>
      <c r="E31" s="178"/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DFDAC-AF7A-40DB-9152-C553BED90427}">
  <dimension ref="C1:L12"/>
  <sheetViews>
    <sheetView showGridLines="0" workbookViewId="0"/>
  </sheetViews>
  <sheetFormatPr defaultColWidth="8.875" defaultRowHeight="12.75"/>
  <cols>
    <col min="1" max="2" width="8.875" style="12"/>
    <col min="3" max="3" width="31.125" style="13" customWidth="1"/>
    <col min="4" max="9" width="11.375" style="12" customWidth="1"/>
    <col min="10" max="16384" width="8.875" style="12"/>
  </cols>
  <sheetData>
    <row r="1" spans="3:12" s="258" customFormat="1" ht="14.25"/>
    <row r="2" spans="3:12" ht="26.45" customHeight="1"/>
    <row r="3" spans="3:12" ht="26.45" customHeight="1"/>
    <row r="4" spans="3:12" ht="19.5" customHeight="1">
      <c r="C4" s="274" t="s">
        <v>153</v>
      </c>
      <c r="D4" s="274"/>
      <c r="E4" s="274"/>
      <c r="F4" s="274"/>
      <c r="G4" s="274"/>
      <c r="H4" s="274"/>
      <c r="I4" s="274"/>
    </row>
    <row r="5" spans="3:12" s="11" customFormat="1" ht="22.15" customHeight="1" thickBot="1">
      <c r="C5" s="35" t="s">
        <v>41</v>
      </c>
      <c r="D5" s="35" t="s">
        <v>35</v>
      </c>
      <c r="E5" s="35" t="s">
        <v>36</v>
      </c>
      <c r="F5" s="35" t="s">
        <v>37</v>
      </c>
      <c r="G5" s="35" t="s">
        <v>38</v>
      </c>
      <c r="H5" s="35" t="s">
        <v>42</v>
      </c>
      <c r="I5" s="35" t="s">
        <v>43</v>
      </c>
      <c r="L5" s="9"/>
    </row>
    <row r="6" spans="3:12" ht="22.15" customHeight="1" thickTop="1" thickBot="1">
      <c r="C6" s="41" t="s">
        <v>51</v>
      </c>
      <c r="D6" s="92">
        <v>2.6</v>
      </c>
      <c r="E6" s="92">
        <v>3.2</v>
      </c>
      <c r="F6" s="92">
        <v>4.3</v>
      </c>
      <c r="G6" s="92">
        <v>4.5</v>
      </c>
      <c r="H6" s="92">
        <v>1.1000000000000001</v>
      </c>
      <c r="I6" s="92">
        <v>1.8</v>
      </c>
    </row>
    <row r="7" spans="3:12" ht="22.15" customHeight="1" thickTop="1">
      <c r="C7" s="39" t="s">
        <v>52</v>
      </c>
      <c r="D7" s="91">
        <v>1.7</v>
      </c>
      <c r="E7" s="91">
        <v>2.2000000000000002</v>
      </c>
      <c r="F7" s="91">
        <v>3.2</v>
      </c>
      <c r="G7" s="91">
        <v>3.4</v>
      </c>
      <c r="H7" s="91">
        <v>1</v>
      </c>
      <c r="I7" s="91">
        <v>1.7</v>
      </c>
    </row>
    <row r="8" spans="3:12" ht="22.15" customHeight="1" thickBot="1">
      <c r="C8" s="38" t="s">
        <v>53</v>
      </c>
      <c r="D8" s="93">
        <v>0.9</v>
      </c>
      <c r="E8" s="93">
        <v>0.9</v>
      </c>
      <c r="F8" s="93">
        <v>1.1000000000000001</v>
      </c>
      <c r="G8" s="93">
        <v>1</v>
      </c>
      <c r="H8" s="93">
        <v>0.1</v>
      </c>
      <c r="I8" s="93">
        <v>0.1</v>
      </c>
      <c r="J8" s="20"/>
    </row>
    <row r="9" spans="3:12" ht="22.15" customHeight="1" thickTop="1" thickBot="1">
      <c r="C9" s="41" t="s">
        <v>54</v>
      </c>
      <c r="D9" s="92">
        <v>11</v>
      </c>
      <c r="E9" s="92">
        <v>11.5</v>
      </c>
      <c r="F9" s="92">
        <v>12.8</v>
      </c>
      <c r="G9" s="92">
        <v>13.7</v>
      </c>
      <c r="H9" s="92">
        <v>1.2</v>
      </c>
      <c r="I9" s="92">
        <v>2.7</v>
      </c>
    </row>
    <row r="10" spans="3:12" ht="22.15" customHeight="1" thickTop="1">
      <c r="C10" s="39" t="s">
        <v>55</v>
      </c>
      <c r="D10" s="91">
        <v>10.6</v>
      </c>
      <c r="E10" s="91">
        <v>11.1</v>
      </c>
      <c r="F10" s="91">
        <v>12.4</v>
      </c>
      <c r="G10" s="91">
        <v>13.2</v>
      </c>
      <c r="H10" s="91">
        <v>1.2</v>
      </c>
      <c r="I10" s="91">
        <v>2.6</v>
      </c>
    </row>
    <row r="11" spans="3:12" ht="22.15" customHeight="1">
      <c r="C11" s="42" t="s">
        <v>56</v>
      </c>
      <c r="D11" s="90">
        <v>0.4</v>
      </c>
      <c r="E11" s="90">
        <v>0.4</v>
      </c>
      <c r="F11" s="90">
        <v>0.4</v>
      </c>
      <c r="G11" s="90">
        <v>0.5</v>
      </c>
      <c r="H11" s="90">
        <v>0</v>
      </c>
      <c r="I11" s="90">
        <v>0</v>
      </c>
    </row>
    <row r="12" spans="3:12" ht="22.15" customHeight="1">
      <c r="C12" s="275" t="s">
        <v>235</v>
      </c>
      <c r="D12" s="275"/>
      <c r="E12" s="275"/>
      <c r="F12" s="275"/>
      <c r="G12" s="275"/>
      <c r="H12" s="275"/>
      <c r="I12" s="275"/>
    </row>
  </sheetData>
  <mergeCells count="2">
    <mergeCell ref="C4:I4"/>
    <mergeCell ref="C12:I1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C2BC4-F599-43DD-B00B-E59FF3504251}">
  <dimension ref="A1:DV39"/>
  <sheetViews>
    <sheetView showGridLines="0" workbookViewId="0"/>
  </sheetViews>
  <sheetFormatPr defaultColWidth="9.25" defaultRowHeight="12.75"/>
  <cols>
    <col min="1" max="2" width="9.25" style="182"/>
    <col min="3" max="3" width="18.75" style="183" customWidth="1"/>
    <col min="4" max="12" width="10.125" style="205" customWidth="1"/>
    <col min="13" max="16384" width="9.25" style="192"/>
  </cols>
  <sheetData>
    <row r="1" spans="1:126" s="180" customFormat="1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</row>
    <row r="2" spans="1:126" s="187" customFormat="1" ht="18" customHeight="1">
      <c r="A2" s="182"/>
      <c r="B2" s="182"/>
      <c r="C2" s="183"/>
      <c r="D2" s="184"/>
      <c r="E2" s="185"/>
      <c r="F2" s="185"/>
      <c r="G2" s="185"/>
      <c r="H2" s="185"/>
      <c r="I2" s="185"/>
      <c r="J2" s="185"/>
      <c r="K2" s="185"/>
      <c r="L2" s="185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</row>
    <row r="3" spans="1:126" s="187" customFormat="1" ht="18" customHeight="1">
      <c r="A3" s="182"/>
      <c r="B3" s="182"/>
      <c r="C3" s="183"/>
      <c r="D3" s="184"/>
      <c r="E3" s="185"/>
      <c r="F3" s="185"/>
      <c r="G3" s="185"/>
      <c r="H3" s="185"/>
      <c r="I3" s="185"/>
      <c r="J3" s="185"/>
      <c r="K3" s="185"/>
      <c r="L3" s="185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</row>
    <row r="4" spans="1:126" ht="35.450000000000003" customHeight="1">
      <c r="C4" s="188" t="s">
        <v>168</v>
      </c>
      <c r="D4" s="189"/>
      <c r="E4" s="189"/>
      <c r="F4" s="189"/>
      <c r="G4" s="189"/>
      <c r="H4" s="189"/>
      <c r="I4" s="189"/>
      <c r="J4" s="189"/>
      <c r="K4" s="189"/>
      <c r="L4" s="190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</row>
    <row r="5" spans="1:126" s="196" customFormat="1" ht="18" customHeight="1">
      <c r="A5" s="193"/>
      <c r="B5" s="193"/>
      <c r="C5" s="194" t="s">
        <v>102</v>
      </c>
      <c r="D5" s="195">
        <v>2012</v>
      </c>
      <c r="E5" s="195">
        <v>2013</v>
      </c>
      <c r="F5" s="195">
        <v>2014</v>
      </c>
      <c r="G5" s="195">
        <v>2015</v>
      </c>
      <c r="H5" s="195">
        <v>2016</v>
      </c>
      <c r="I5" s="195">
        <v>2017</v>
      </c>
      <c r="J5" s="195">
        <v>2018</v>
      </c>
      <c r="K5" s="195">
        <v>2019</v>
      </c>
      <c r="L5" s="195">
        <v>2020</v>
      </c>
    </row>
    <row r="6" spans="1:126" ht="18" customHeight="1">
      <c r="C6" s="206" t="s">
        <v>1</v>
      </c>
      <c r="D6" s="207">
        <v>16.100000000000001</v>
      </c>
      <c r="E6" s="207">
        <v>16</v>
      </c>
      <c r="F6" s="207">
        <v>15.3</v>
      </c>
      <c r="G6" s="207">
        <v>17.100000000000001</v>
      </c>
      <c r="H6" s="207">
        <v>23.6</v>
      </c>
      <c r="I6" s="207">
        <v>28.1</v>
      </c>
      <c r="J6" s="207">
        <v>27.5</v>
      </c>
      <c r="K6" s="207">
        <v>26.6</v>
      </c>
      <c r="L6" s="207">
        <v>26.3</v>
      </c>
    </row>
    <row r="7" spans="1:126" ht="18" customHeight="1">
      <c r="C7" s="208" t="s">
        <v>2</v>
      </c>
      <c r="D7" s="209">
        <v>17.8</v>
      </c>
      <c r="E7" s="209">
        <v>18.600000000000001</v>
      </c>
      <c r="F7" s="209">
        <v>15.9</v>
      </c>
      <c r="G7" s="209">
        <v>18.8</v>
      </c>
      <c r="H7" s="209">
        <v>22.7</v>
      </c>
      <c r="I7" s="209">
        <v>28.8</v>
      </c>
      <c r="J7" s="209">
        <v>26.8</v>
      </c>
      <c r="K7" s="209">
        <v>26.8</v>
      </c>
      <c r="L7" s="209">
        <v>24.7</v>
      </c>
    </row>
    <row r="8" spans="1:126" ht="18" customHeight="1">
      <c r="C8" s="197" t="s">
        <v>3</v>
      </c>
      <c r="D8" s="198">
        <v>15.4</v>
      </c>
      <c r="E8" s="198">
        <v>12.2</v>
      </c>
      <c r="F8" s="198">
        <v>9.3000000000000007</v>
      </c>
      <c r="G8" s="198">
        <v>8.8000000000000007</v>
      </c>
      <c r="H8" s="198">
        <v>13.1</v>
      </c>
      <c r="I8" s="198">
        <v>16.8</v>
      </c>
      <c r="J8" s="198">
        <v>22</v>
      </c>
      <c r="K8" s="198">
        <v>18.899999999999999</v>
      </c>
      <c r="L8" s="198">
        <v>19.100000000000001</v>
      </c>
      <c r="O8" s="269"/>
      <c r="P8" s="269"/>
      <c r="Q8" s="269"/>
      <c r="R8" s="269"/>
      <c r="S8" s="269"/>
      <c r="T8" s="269"/>
      <c r="U8" s="269"/>
      <c r="V8" s="269"/>
      <c r="W8" s="269"/>
    </row>
    <row r="9" spans="1:126" ht="18" customHeight="1">
      <c r="C9" s="197" t="s">
        <v>4</v>
      </c>
      <c r="D9" s="198">
        <v>21.8</v>
      </c>
      <c r="E9" s="198">
        <v>22.1</v>
      </c>
      <c r="F9" s="198">
        <v>18.600000000000001</v>
      </c>
      <c r="G9" s="198">
        <v>18.5</v>
      </c>
      <c r="H9" s="198">
        <v>22.5</v>
      </c>
      <c r="I9" s="198">
        <v>29.9</v>
      </c>
      <c r="J9" s="198">
        <v>29.3</v>
      </c>
      <c r="K9" s="198">
        <v>40.200000000000003</v>
      </c>
      <c r="L9" s="198">
        <v>30.7</v>
      </c>
      <c r="O9" s="269"/>
      <c r="P9" s="269"/>
      <c r="Q9" s="269"/>
      <c r="R9" s="270"/>
      <c r="S9" s="270"/>
      <c r="T9" s="269"/>
      <c r="U9" s="269"/>
      <c r="V9" s="269"/>
      <c r="W9" s="269"/>
    </row>
    <row r="10" spans="1:126" ht="18" customHeight="1">
      <c r="C10" s="197" t="s">
        <v>5</v>
      </c>
      <c r="D10" s="198">
        <v>21</v>
      </c>
      <c r="E10" s="198">
        <v>21</v>
      </c>
      <c r="F10" s="198">
        <v>16.899999999999999</v>
      </c>
      <c r="G10" s="198">
        <v>21.4</v>
      </c>
      <c r="H10" s="198">
        <v>25.9</v>
      </c>
      <c r="I10" s="198">
        <v>34.200000000000003</v>
      </c>
      <c r="J10" s="198">
        <v>28.1</v>
      </c>
      <c r="K10" s="198">
        <v>31</v>
      </c>
      <c r="L10" s="198">
        <v>29</v>
      </c>
      <c r="O10" s="269"/>
      <c r="P10" s="199"/>
      <c r="Q10" s="199"/>
      <c r="R10" s="199"/>
      <c r="S10" s="199"/>
      <c r="T10" s="199"/>
      <c r="U10" s="199"/>
      <c r="V10" s="199"/>
      <c r="W10" s="199"/>
    </row>
    <row r="11" spans="1:126" ht="18" customHeight="1">
      <c r="C11" s="197" t="s">
        <v>6</v>
      </c>
      <c r="D11" s="198">
        <v>16.3</v>
      </c>
      <c r="E11" s="198">
        <v>17.899999999999999</v>
      </c>
      <c r="F11" s="198">
        <v>17.899999999999999</v>
      </c>
      <c r="G11" s="198">
        <v>19.600000000000001</v>
      </c>
      <c r="H11" s="198">
        <v>15.6</v>
      </c>
      <c r="I11" s="198">
        <v>20.7</v>
      </c>
      <c r="J11" s="198">
        <v>22.9</v>
      </c>
      <c r="K11" s="198">
        <v>29.3</v>
      </c>
      <c r="L11" s="198">
        <v>34.200000000000003</v>
      </c>
      <c r="O11" s="200"/>
      <c r="P11" s="201"/>
      <c r="Q11" s="201"/>
      <c r="R11" s="201"/>
      <c r="S11" s="201"/>
      <c r="T11" s="201"/>
      <c r="U11" s="201"/>
      <c r="V11" s="201"/>
      <c r="W11" s="201"/>
    </row>
    <row r="12" spans="1:126" ht="18" customHeight="1">
      <c r="C12" s="197" t="s">
        <v>7</v>
      </c>
      <c r="D12" s="198">
        <v>16.5</v>
      </c>
      <c r="E12" s="198">
        <v>18</v>
      </c>
      <c r="F12" s="198">
        <v>15.7</v>
      </c>
      <c r="G12" s="198">
        <v>19.899999999999999</v>
      </c>
      <c r="H12" s="198">
        <v>23.1</v>
      </c>
      <c r="I12" s="198">
        <v>28.4</v>
      </c>
      <c r="J12" s="198">
        <v>26.1</v>
      </c>
      <c r="K12" s="198">
        <v>23.5</v>
      </c>
      <c r="L12" s="198">
        <v>21.3</v>
      </c>
      <c r="O12" s="200"/>
      <c r="P12" s="201"/>
      <c r="Q12" s="201"/>
      <c r="R12" s="201"/>
      <c r="S12" s="201"/>
      <c r="T12" s="201"/>
      <c r="U12" s="201"/>
      <c r="V12" s="201"/>
      <c r="W12" s="201"/>
    </row>
    <row r="13" spans="1:126" ht="18" customHeight="1">
      <c r="C13" s="197" t="s">
        <v>8</v>
      </c>
      <c r="D13" s="198">
        <v>25</v>
      </c>
      <c r="E13" s="198">
        <v>25.9</v>
      </c>
      <c r="F13" s="198">
        <v>27.2</v>
      </c>
      <c r="G13" s="198">
        <v>22.5</v>
      </c>
      <c r="H13" s="198">
        <v>33.200000000000003</v>
      </c>
      <c r="I13" s="198">
        <v>42.7</v>
      </c>
      <c r="J13" s="198">
        <v>46.9</v>
      </c>
      <c r="K13" s="198">
        <v>42</v>
      </c>
      <c r="L13" s="198">
        <v>41.6</v>
      </c>
      <c r="O13" s="202"/>
      <c r="P13" s="202"/>
      <c r="Q13" s="202"/>
      <c r="R13" s="202"/>
      <c r="S13" s="202"/>
      <c r="T13" s="202"/>
      <c r="U13" s="202"/>
      <c r="V13" s="202"/>
      <c r="W13" s="202"/>
    </row>
    <row r="14" spans="1:126" ht="18" customHeight="1">
      <c r="C14" s="197" t="s">
        <v>9</v>
      </c>
      <c r="D14" s="198">
        <v>14</v>
      </c>
      <c r="E14" s="198">
        <v>17.8</v>
      </c>
      <c r="F14" s="198">
        <v>15.3</v>
      </c>
      <c r="G14" s="198">
        <v>16.899999999999999</v>
      </c>
      <c r="H14" s="198">
        <v>20.399999999999999</v>
      </c>
      <c r="I14" s="198">
        <v>25.2</v>
      </c>
      <c r="J14" s="198">
        <v>22.4</v>
      </c>
      <c r="K14" s="198">
        <v>25.2</v>
      </c>
      <c r="L14" s="198">
        <v>21.6</v>
      </c>
      <c r="O14" s="202"/>
      <c r="P14" s="202"/>
      <c r="Q14" s="202"/>
      <c r="R14" s="202"/>
      <c r="S14" s="202"/>
      <c r="T14" s="202"/>
      <c r="U14" s="202"/>
      <c r="V14" s="202"/>
      <c r="W14" s="202"/>
    </row>
    <row r="15" spans="1:126" ht="18" customHeight="1">
      <c r="C15" s="208" t="s">
        <v>10</v>
      </c>
      <c r="D15" s="209">
        <v>19.8</v>
      </c>
      <c r="E15" s="209">
        <v>21.5</v>
      </c>
      <c r="F15" s="209">
        <v>19.7</v>
      </c>
      <c r="G15" s="209">
        <v>20</v>
      </c>
      <c r="H15" s="209">
        <v>26.7</v>
      </c>
      <c r="I15" s="209">
        <v>32.200000000000003</v>
      </c>
      <c r="J15" s="209">
        <v>32.1</v>
      </c>
      <c r="K15" s="209">
        <v>31.1</v>
      </c>
      <c r="L15" s="209">
        <v>33.299999999999997</v>
      </c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</row>
    <row r="16" spans="1:126" ht="18" customHeight="1">
      <c r="C16" s="197" t="s">
        <v>11</v>
      </c>
      <c r="D16" s="198">
        <v>16.600000000000001</v>
      </c>
      <c r="E16" s="198">
        <v>20.3</v>
      </c>
      <c r="F16" s="198">
        <v>13.3</v>
      </c>
      <c r="G16" s="198">
        <v>19.600000000000001</v>
      </c>
      <c r="H16" s="198">
        <v>24.1</v>
      </c>
      <c r="I16" s="198">
        <v>28.6</v>
      </c>
      <c r="J16" s="198">
        <v>30</v>
      </c>
      <c r="K16" s="198">
        <v>31.4</v>
      </c>
      <c r="L16" s="198">
        <v>33.5</v>
      </c>
    </row>
    <row r="17" spans="3:126" ht="18" customHeight="1">
      <c r="C17" s="197" t="s">
        <v>12</v>
      </c>
      <c r="D17" s="198">
        <v>17.5</v>
      </c>
      <c r="E17" s="198">
        <v>18.600000000000001</v>
      </c>
      <c r="F17" s="198">
        <v>16.100000000000001</v>
      </c>
      <c r="G17" s="198">
        <v>16.3</v>
      </c>
      <c r="H17" s="198">
        <v>21.8</v>
      </c>
      <c r="I17" s="198">
        <v>23.6</v>
      </c>
      <c r="J17" s="198">
        <v>25.7</v>
      </c>
      <c r="K17" s="198">
        <v>25.8</v>
      </c>
      <c r="L17" s="198">
        <v>29.3</v>
      </c>
    </row>
    <row r="18" spans="3:126" ht="18" customHeight="1">
      <c r="C18" s="197" t="s">
        <v>13</v>
      </c>
      <c r="D18" s="198">
        <v>16.399999999999999</v>
      </c>
      <c r="E18" s="198">
        <v>18.2</v>
      </c>
      <c r="F18" s="198">
        <v>16.7</v>
      </c>
      <c r="G18" s="198">
        <v>17.899999999999999</v>
      </c>
      <c r="H18" s="198">
        <v>22.6</v>
      </c>
      <c r="I18" s="198">
        <v>30.8</v>
      </c>
      <c r="J18" s="198">
        <v>28.7</v>
      </c>
      <c r="K18" s="198">
        <v>26.3</v>
      </c>
      <c r="L18" s="198">
        <v>29.2</v>
      </c>
    </row>
    <row r="19" spans="3:126" ht="18" customHeight="1">
      <c r="C19" s="197" t="s">
        <v>14</v>
      </c>
      <c r="D19" s="198">
        <v>21.4</v>
      </c>
      <c r="E19" s="198">
        <v>23.2</v>
      </c>
      <c r="F19" s="198">
        <v>23.2</v>
      </c>
      <c r="G19" s="198">
        <v>25</v>
      </c>
      <c r="H19" s="198">
        <v>30.5</v>
      </c>
      <c r="I19" s="198">
        <v>34.200000000000003</v>
      </c>
      <c r="J19" s="198">
        <v>32.4</v>
      </c>
      <c r="K19" s="198">
        <v>28.9</v>
      </c>
      <c r="L19" s="198">
        <v>35.4</v>
      </c>
    </row>
    <row r="20" spans="3:126" ht="18" customHeight="1">
      <c r="C20" s="197" t="s">
        <v>15</v>
      </c>
      <c r="D20" s="198">
        <v>21.7</v>
      </c>
      <c r="E20" s="198">
        <v>20.5</v>
      </c>
      <c r="F20" s="198">
        <v>19.100000000000001</v>
      </c>
      <c r="G20" s="198">
        <v>20.100000000000001</v>
      </c>
      <c r="H20" s="198">
        <v>24.3</v>
      </c>
      <c r="I20" s="198">
        <v>28</v>
      </c>
      <c r="J20" s="198">
        <v>26.3</v>
      </c>
      <c r="K20" s="198">
        <v>27.5</v>
      </c>
      <c r="L20" s="198">
        <v>30</v>
      </c>
    </row>
    <row r="21" spans="3:126" ht="18" customHeight="1">
      <c r="C21" s="197" t="s">
        <v>16</v>
      </c>
      <c r="D21" s="198">
        <v>17.8</v>
      </c>
      <c r="E21" s="198">
        <v>21.5</v>
      </c>
      <c r="F21" s="198">
        <v>19.899999999999999</v>
      </c>
      <c r="G21" s="198">
        <v>15.6</v>
      </c>
      <c r="H21" s="198">
        <v>27.4</v>
      </c>
      <c r="I21" s="198">
        <v>36.299999999999997</v>
      </c>
      <c r="J21" s="198">
        <v>38.5</v>
      </c>
      <c r="K21" s="198">
        <v>33</v>
      </c>
      <c r="L21" s="198">
        <v>32.1</v>
      </c>
    </row>
    <row r="22" spans="3:126" ht="18" customHeight="1">
      <c r="C22" s="197" t="s">
        <v>17</v>
      </c>
      <c r="D22" s="198">
        <v>23.4</v>
      </c>
      <c r="E22" s="198">
        <v>25.3</v>
      </c>
      <c r="F22" s="198">
        <v>20.2</v>
      </c>
      <c r="G22" s="198">
        <v>21.6</v>
      </c>
      <c r="H22" s="198">
        <v>28.1</v>
      </c>
      <c r="I22" s="198">
        <v>35.200000000000003</v>
      </c>
      <c r="J22" s="198">
        <v>33.200000000000003</v>
      </c>
      <c r="K22" s="198">
        <v>32.5</v>
      </c>
      <c r="L22" s="198">
        <v>37.799999999999997</v>
      </c>
    </row>
    <row r="23" spans="3:126" ht="18" customHeight="1">
      <c r="C23" s="197" t="s">
        <v>18</v>
      </c>
      <c r="D23" s="198">
        <v>21.5</v>
      </c>
      <c r="E23" s="198">
        <v>23.3</v>
      </c>
      <c r="F23" s="198">
        <v>22.1</v>
      </c>
      <c r="G23" s="198">
        <v>18.899999999999999</v>
      </c>
      <c r="H23" s="198">
        <v>24.2</v>
      </c>
      <c r="I23" s="198">
        <v>30.8</v>
      </c>
      <c r="J23" s="198">
        <v>35.5</v>
      </c>
      <c r="K23" s="198">
        <v>28.6</v>
      </c>
      <c r="L23" s="198">
        <v>31.2</v>
      </c>
    </row>
    <row r="24" spans="3:126" ht="18" customHeight="1">
      <c r="C24" s="197" t="s">
        <v>19</v>
      </c>
      <c r="D24" s="198">
        <v>23.1</v>
      </c>
      <c r="E24" s="198">
        <v>23.6</v>
      </c>
      <c r="F24" s="198">
        <v>23.4</v>
      </c>
      <c r="G24" s="198">
        <v>23.3</v>
      </c>
      <c r="H24" s="198">
        <v>30.3</v>
      </c>
      <c r="I24" s="198">
        <v>33.799999999999997</v>
      </c>
      <c r="J24" s="198">
        <v>33</v>
      </c>
      <c r="K24" s="198">
        <v>34.9</v>
      </c>
      <c r="L24" s="198">
        <v>37.1</v>
      </c>
    </row>
    <row r="25" spans="3:126" ht="18" customHeight="1">
      <c r="C25" s="208" t="s">
        <v>20</v>
      </c>
      <c r="D25" s="209">
        <v>16</v>
      </c>
      <c r="E25" s="209">
        <v>14.9</v>
      </c>
      <c r="F25" s="209">
        <v>15.4</v>
      </c>
      <c r="G25" s="209">
        <v>17.2</v>
      </c>
      <c r="H25" s="209">
        <v>25.1</v>
      </c>
      <c r="I25" s="209">
        <v>29.7</v>
      </c>
      <c r="J25" s="209">
        <v>29.5</v>
      </c>
      <c r="K25" s="209">
        <v>27.9</v>
      </c>
      <c r="L25" s="209">
        <v>26.8</v>
      </c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</row>
    <row r="26" spans="3:126" ht="18" customHeight="1">
      <c r="C26" s="197" t="s">
        <v>21</v>
      </c>
      <c r="D26" s="198">
        <v>15.7</v>
      </c>
      <c r="E26" s="198">
        <v>13.7</v>
      </c>
      <c r="F26" s="198">
        <v>14.4</v>
      </c>
      <c r="G26" s="198">
        <v>16.8</v>
      </c>
      <c r="H26" s="198">
        <v>23</v>
      </c>
      <c r="I26" s="198">
        <v>26.4</v>
      </c>
      <c r="J26" s="198">
        <v>26.4</v>
      </c>
      <c r="K26" s="198">
        <v>22.5</v>
      </c>
      <c r="L26" s="198">
        <v>23.7</v>
      </c>
    </row>
    <row r="27" spans="3:126" ht="18" customHeight="1">
      <c r="C27" s="197" t="s">
        <v>22</v>
      </c>
      <c r="D27" s="198">
        <v>14.8</v>
      </c>
      <c r="E27" s="198">
        <v>14.4</v>
      </c>
      <c r="F27" s="198">
        <v>12.6</v>
      </c>
      <c r="G27" s="198">
        <v>16.399999999999999</v>
      </c>
      <c r="H27" s="198">
        <v>25.8</v>
      </c>
      <c r="I27" s="198">
        <v>30.5</v>
      </c>
      <c r="J27" s="198">
        <v>30.1</v>
      </c>
      <c r="K27" s="198">
        <v>26.5</v>
      </c>
      <c r="L27" s="198">
        <v>22</v>
      </c>
    </row>
    <row r="28" spans="3:126" ht="18" customHeight="1">
      <c r="C28" s="197" t="s">
        <v>23</v>
      </c>
      <c r="D28" s="198">
        <v>18.399999999999999</v>
      </c>
      <c r="E28" s="198">
        <v>16.600000000000001</v>
      </c>
      <c r="F28" s="198">
        <v>16.8</v>
      </c>
      <c r="G28" s="198">
        <v>16.5</v>
      </c>
      <c r="H28" s="198">
        <v>26.6</v>
      </c>
      <c r="I28" s="198">
        <v>32.200000000000003</v>
      </c>
      <c r="J28" s="198">
        <v>32.1</v>
      </c>
      <c r="K28" s="198">
        <v>35.5</v>
      </c>
      <c r="L28" s="198">
        <v>33.200000000000003</v>
      </c>
    </row>
    <row r="29" spans="3:126" ht="18" customHeight="1">
      <c r="C29" s="197" t="s">
        <v>24</v>
      </c>
      <c r="D29" s="198">
        <v>15.5</v>
      </c>
      <c r="E29" s="198">
        <v>14.9</v>
      </c>
      <c r="F29" s="198">
        <v>15.7</v>
      </c>
      <c r="G29" s="198">
        <v>17.7</v>
      </c>
      <c r="H29" s="198">
        <v>25.5</v>
      </c>
      <c r="I29" s="198">
        <v>30.5</v>
      </c>
      <c r="J29" s="198">
        <v>30</v>
      </c>
      <c r="K29" s="198">
        <v>28</v>
      </c>
      <c r="L29" s="198">
        <v>26.6</v>
      </c>
    </row>
    <row r="30" spans="3:126" ht="18" customHeight="1">
      <c r="C30" s="208" t="s">
        <v>25</v>
      </c>
      <c r="D30" s="209">
        <v>10.199999999999999</v>
      </c>
      <c r="E30" s="209">
        <v>10</v>
      </c>
      <c r="F30" s="209">
        <v>9.1</v>
      </c>
      <c r="G30" s="209">
        <v>11.7</v>
      </c>
      <c r="H30" s="209">
        <v>16.7</v>
      </c>
      <c r="I30" s="209">
        <v>18.7</v>
      </c>
      <c r="J30" s="209">
        <v>17.7</v>
      </c>
      <c r="K30" s="209">
        <v>18.399999999999999</v>
      </c>
      <c r="L30" s="209">
        <v>16.3</v>
      </c>
    </row>
    <row r="31" spans="3:126" ht="18" customHeight="1">
      <c r="C31" s="197" t="s">
        <v>26</v>
      </c>
      <c r="D31" s="198">
        <v>11</v>
      </c>
      <c r="E31" s="198">
        <v>10.3</v>
      </c>
      <c r="F31" s="198">
        <v>8.8000000000000007</v>
      </c>
      <c r="G31" s="198">
        <v>12.3</v>
      </c>
      <c r="H31" s="198">
        <v>17.3</v>
      </c>
      <c r="I31" s="198">
        <v>20.7</v>
      </c>
      <c r="J31" s="198">
        <v>19.100000000000001</v>
      </c>
      <c r="K31" s="198">
        <v>21.3</v>
      </c>
      <c r="L31" s="198">
        <v>17</v>
      </c>
    </row>
    <row r="32" spans="3:126" ht="18" customHeight="1">
      <c r="C32" s="197" t="s">
        <v>27</v>
      </c>
      <c r="D32" s="198">
        <v>7.1</v>
      </c>
      <c r="E32" s="198">
        <v>7.7</v>
      </c>
      <c r="F32" s="198">
        <v>6.1</v>
      </c>
      <c r="G32" s="198">
        <v>7.9</v>
      </c>
      <c r="H32" s="198">
        <v>13</v>
      </c>
      <c r="I32" s="198">
        <v>14.9</v>
      </c>
      <c r="J32" s="198">
        <v>13.5</v>
      </c>
      <c r="K32" s="198">
        <v>14.2</v>
      </c>
      <c r="L32" s="198">
        <v>12.6</v>
      </c>
    </row>
    <row r="33" spans="3:12" ht="18" customHeight="1">
      <c r="C33" s="197" t="s">
        <v>28</v>
      </c>
      <c r="D33" s="198">
        <v>11.3</v>
      </c>
      <c r="E33" s="198">
        <v>11.3</v>
      </c>
      <c r="F33" s="198">
        <v>11.3</v>
      </c>
      <c r="G33" s="198">
        <v>13.6</v>
      </c>
      <c r="H33" s="198">
        <v>18.5</v>
      </c>
      <c r="I33" s="198">
        <v>19.100000000000001</v>
      </c>
      <c r="J33" s="198">
        <v>19.100000000000001</v>
      </c>
      <c r="K33" s="198">
        <v>18.2</v>
      </c>
      <c r="L33" s="198">
        <v>18.2</v>
      </c>
    </row>
    <row r="34" spans="3:12" ht="18" customHeight="1">
      <c r="C34" s="208" t="s">
        <v>29</v>
      </c>
      <c r="D34" s="209">
        <v>13.9</v>
      </c>
      <c r="E34" s="209">
        <v>13.4</v>
      </c>
      <c r="F34" s="209">
        <v>11.7</v>
      </c>
      <c r="G34" s="209">
        <v>15.6</v>
      </c>
      <c r="H34" s="209">
        <v>20.2</v>
      </c>
      <c r="I34" s="209">
        <v>24.4</v>
      </c>
      <c r="J34" s="209">
        <v>22.3</v>
      </c>
      <c r="K34" s="209">
        <v>21.6</v>
      </c>
      <c r="L34" s="209">
        <v>23.2</v>
      </c>
    </row>
    <row r="35" spans="3:12" ht="18" customHeight="1">
      <c r="C35" s="197" t="s">
        <v>30</v>
      </c>
      <c r="D35" s="198">
        <v>13.3</v>
      </c>
      <c r="E35" s="198">
        <v>9.4</v>
      </c>
      <c r="F35" s="198">
        <v>9.5</v>
      </c>
      <c r="G35" s="198">
        <v>13.4</v>
      </c>
      <c r="H35" s="198">
        <v>14.8</v>
      </c>
      <c r="I35" s="198">
        <v>22.5</v>
      </c>
      <c r="J35" s="198">
        <v>17.5</v>
      </c>
      <c r="K35" s="198">
        <v>18.2</v>
      </c>
      <c r="L35" s="198">
        <v>18.899999999999999</v>
      </c>
    </row>
    <row r="36" spans="3:12" ht="18" customHeight="1">
      <c r="C36" s="197" t="s">
        <v>31</v>
      </c>
      <c r="D36" s="198">
        <v>12.7</v>
      </c>
      <c r="E36" s="198">
        <v>12.2</v>
      </c>
      <c r="F36" s="198">
        <v>9</v>
      </c>
      <c r="G36" s="198">
        <v>11.3</v>
      </c>
      <c r="H36" s="198">
        <v>17.600000000000001</v>
      </c>
      <c r="I36" s="198">
        <v>20.9</v>
      </c>
      <c r="J36" s="198">
        <v>19.100000000000001</v>
      </c>
      <c r="K36" s="198">
        <v>17.600000000000001</v>
      </c>
      <c r="L36" s="198">
        <v>17.600000000000001</v>
      </c>
    </row>
    <row r="37" spans="3:12" ht="18" customHeight="1">
      <c r="C37" s="197" t="s">
        <v>32</v>
      </c>
      <c r="D37" s="198">
        <v>12.5</v>
      </c>
      <c r="E37" s="198">
        <v>13.9</v>
      </c>
      <c r="F37" s="198">
        <v>11.1</v>
      </c>
      <c r="G37" s="198">
        <v>14.4</v>
      </c>
      <c r="H37" s="198">
        <v>21.7</v>
      </c>
      <c r="I37" s="198">
        <v>23.1</v>
      </c>
      <c r="J37" s="198">
        <v>20.6</v>
      </c>
      <c r="K37" s="198">
        <v>20.3</v>
      </c>
      <c r="L37" s="198">
        <v>25.4</v>
      </c>
    </row>
    <row r="38" spans="3:12" ht="18" customHeight="1">
      <c r="C38" s="203" t="s">
        <v>33</v>
      </c>
      <c r="D38" s="204">
        <v>19.7</v>
      </c>
      <c r="E38" s="204">
        <v>17.5</v>
      </c>
      <c r="F38" s="204">
        <v>17.600000000000001</v>
      </c>
      <c r="G38" s="204">
        <v>25.6</v>
      </c>
      <c r="H38" s="204">
        <v>24.7</v>
      </c>
      <c r="I38" s="204">
        <v>33</v>
      </c>
      <c r="J38" s="204">
        <v>34.200000000000003</v>
      </c>
      <c r="K38" s="204">
        <v>31.4</v>
      </c>
      <c r="L38" s="204">
        <v>28.3</v>
      </c>
    </row>
    <row r="39" spans="3:12" ht="29.25" customHeight="1">
      <c r="C39" s="267" t="s">
        <v>34</v>
      </c>
      <c r="D39" s="268"/>
      <c r="E39" s="268"/>
      <c r="F39" s="268"/>
      <c r="G39" s="268"/>
      <c r="H39" s="268"/>
      <c r="I39" s="268"/>
      <c r="J39" s="268"/>
      <c r="K39" s="268"/>
      <c r="L39" s="268"/>
    </row>
  </sheetData>
  <mergeCells count="9">
    <mergeCell ref="N15:DV15"/>
    <mergeCell ref="N25:DV25"/>
    <mergeCell ref="C39:L39"/>
    <mergeCell ref="O8:W8"/>
    <mergeCell ref="O9:O10"/>
    <mergeCell ref="P9:Q9"/>
    <mergeCell ref="R9:S9"/>
    <mergeCell ref="T9:U9"/>
    <mergeCell ref="V9:W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9BF2E-A3F2-4BE1-921C-E81493C5871B}">
  <dimension ref="C1:G14"/>
  <sheetViews>
    <sheetView workbookViewId="0"/>
  </sheetViews>
  <sheetFormatPr defaultColWidth="8.875" defaultRowHeight="12"/>
  <cols>
    <col min="1" max="2" width="8.875" style="71"/>
    <col min="3" max="3" width="16.125" style="71" customWidth="1"/>
    <col min="4" max="4" width="9.375" style="71" customWidth="1"/>
    <col min="5" max="5" width="9.625" style="71" customWidth="1"/>
    <col min="6" max="6" width="9.75" style="71" customWidth="1"/>
    <col min="7" max="7" width="10.25" style="71" customWidth="1"/>
    <col min="8" max="16384" width="8.875" style="71"/>
  </cols>
  <sheetData>
    <row r="1" spans="3:7" s="128" customFormat="1"/>
    <row r="2" spans="3:7" s="74" customFormat="1"/>
    <row r="4" spans="3:7" ht="33.6" customHeight="1">
      <c r="C4" s="125" t="s">
        <v>167</v>
      </c>
      <c r="D4" s="126"/>
      <c r="E4" s="126"/>
      <c r="F4" s="126"/>
      <c r="G4" s="127"/>
    </row>
    <row r="5" spans="3:7" ht="22.15" customHeight="1">
      <c r="C5" s="272" t="s">
        <v>143</v>
      </c>
      <c r="D5" s="271" t="s">
        <v>149</v>
      </c>
      <c r="E5" s="271"/>
      <c r="F5" s="271" t="s">
        <v>144</v>
      </c>
      <c r="G5" s="271"/>
    </row>
    <row r="6" spans="3:7" ht="22.15" customHeight="1">
      <c r="C6" s="273"/>
      <c r="D6" s="72">
        <v>2020</v>
      </c>
      <c r="E6" s="72">
        <v>2021</v>
      </c>
      <c r="F6" s="72">
        <v>2020</v>
      </c>
      <c r="G6" s="72">
        <v>2021</v>
      </c>
    </row>
    <row r="7" spans="3:7" ht="22.15" customHeight="1">
      <c r="C7" s="40" t="s">
        <v>40</v>
      </c>
      <c r="D7" s="62">
        <v>51.1</v>
      </c>
      <c r="E7" s="62">
        <v>55.6</v>
      </c>
      <c r="F7" s="62">
        <v>14.2</v>
      </c>
      <c r="G7" s="62">
        <v>11.1</v>
      </c>
    </row>
    <row r="8" spans="3:7" ht="22.15" customHeight="1">
      <c r="C8" s="40" t="s">
        <v>145</v>
      </c>
      <c r="D8" s="62">
        <v>9.1</v>
      </c>
      <c r="E8" s="62">
        <v>12.2</v>
      </c>
      <c r="F8" s="62">
        <v>42.8</v>
      </c>
      <c r="G8" s="62">
        <v>37.200000000000003</v>
      </c>
    </row>
    <row r="9" spans="3:7" ht="22.15" customHeight="1">
      <c r="C9" s="40" t="s">
        <v>0</v>
      </c>
      <c r="D9" s="62">
        <v>46.3</v>
      </c>
      <c r="E9" s="62">
        <v>54.2</v>
      </c>
      <c r="F9" s="59">
        <v>29</v>
      </c>
      <c r="G9" s="62">
        <v>22.8</v>
      </c>
    </row>
    <row r="10" spans="3:7" ht="22.15" customHeight="1">
      <c r="C10" s="40" t="s">
        <v>146</v>
      </c>
      <c r="D10" s="62">
        <v>68.7</v>
      </c>
      <c r="E10" s="62">
        <v>73.900000000000006</v>
      </c>
      <c r="F10" s="62">
        <v>13.4</v>
      </c>
      <c r="G10" s="62">
        <v>10.1</v>
      </c>
    </row>
    <row r="11" spans="3:7" ht="22.15" customHeight="1">
      <c r="C11" s="40" t="s">
        <v>147</v>
      </c>
      <c r="D11" s="62">
        <v>64.599999999999994</v>
      </c>
      <c r="E11" s="62">
        <v>68.599999999999994</v>
      </c>
      <c r="F11" s="62">
        <v>8.9</v>
      </c>
      <c r="G11" s="62">
        <v>7.2</v>
      </c>
    </row>
    <row r="12" spans="3:7" ht="22.15" customHeight="1">
      <c r="C12" s="55" t="s">
        <v>148</v>
      </c>
      <c r="D12" s="61">
        <v>19</v>
      </c>
      <c r="E12" s="73">
        <v>21.2</v>
      </c>
      <c r="F12" s="73">
        <v>5.2</v>
      </c>
      <c r="G12" s="73">
        <v>4.4000000000000004</v>
      </c>
    </row>
    <row r="13" spans="3:7">
      <c r="C13" s="97" t="s">
        <v>150</v>
      </c>
      <c r="D13" s="74"/>
      <c r="E13" s="74"/>
      <c r="F13" s="74"/>
      <c r="G13" s="74"/>
    </row>
    <row r="14" spans="3:7" ht="22.15" customHeight="1"/>
  </sheetData>
  <mergeCells count="3">
    <mergeCell ref="D5:E5"/>
    <mergeCell ref="C5:C6"/>
    <mergeCell ref="F5:G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6CA3-CC4E-4FC1-BFAF-4E4C1E7EFD5D}">
  <dimension ref="C1:L19"/>
  <sheetViews>
    <sheetView showGridLines="0" workbookViewId="0"/>
  </sheetViews>
  <sheetFormatPr defaultColWidth="8.875" defaultRowHeight="12.75"/>
  <cols>
    <col min="1" max="2" width="8.875" style="12"/>
    <col min="3" max="3" width="31.125" style="13" customWidth="1"/>
    <col min="4" max="9" width="11.375" style="12" customWidth="1"/>
    <col min="10" max="16384" width="8.875" style="12"/>
  </cols>
  <sheetData>
    <row r="1" spans="3:12" s="130" customFormat="1"/>
    <row r="4" spans="3:12" ht="19.5" customHeight="1">
      <c r="C4" s="274" t="s">
        <v>166</v>
      </c>
      <c r="D4" s="274"/>
      <c r="E4" s="274"/>
      <c r="F4" s="274"/>
      <c r="G4" s="274"/>
      <c r="H4" s="274"/>
      <c r="I4" s="274"/>
    </row>
    <row r="5" spans="3:12" s="11" customFormat="1" ht="45" customHeight="1">
      <c r="C5" s="51" t="s">
        <v>41</v>
      </c>
      <c r="D5" s="51" t="s">
        <v>35</v>
      </c>
      <c r="E5" s="51" t="s">
        <v>36</v>
      </c>
      <c r="F5" s="51" t="s">
        <v>37</v>
      </c>
      <c r="G5" s="51" t="s">
        <v>38</v>
      </c>
      <c r="H5" s="51" t="s">
        <v>42</v>
      </c>
      <c r="I5" s="51" t="s">
        <v>43</v>
      </c>
      <c r="L5" s="9"/>
    </row>
    <row r="6" spans="3:12" ht="22.15" customHeight="1" thickBot="1">
      <c r="C6" s="38" t="s">
        <v>44</v>
      </c>
      <c r="D6" s="57">
        <v>55.9</v>
      </c>
      <c r="E6" s="57">
        <v>56.4</v>
      </c>
      <c r="F6" s="57">
        <v>53.2</v>
      </c>
      <c r="G6" s="57">
        <v>50.4</v>
      </c>
      <c r="H6" s="57">
        <v>-3.1</v>
      </c>
      <c r="I6" s="57">
        <v>-5.4</v>
      </c>
      <c r="L6" s="19"/>
    </row>
    <row r="7" spans="3:12" ht="22.15" customHeight="1" thickTop="1">
      <c r="C7" s="39" t="s">
        <v>45</v>
      </c>
      <c r="D7" s="58">
        <v>2.1</v>
      </c>
      <c r="E7" s="58">
        <v>2.2000000000000002</v>
      </c>
      <c r="F7" s="58">
        <v>2.2000000000000002</v>
      </c>
      <c r="G7" s="58">
        <v>2.2000000000000002</v>
      </c>
      <c r="H7" s="58">
        <v>0</v>
      </c>
      <c r="I7" s="58">
        <v>0.1</v>
      </c>
    </row>
    <row r="8" spans="3:12" ht="22.15" customHeight="1">
      <c r="C8" s="40" t="s">
        <v>46</v>
      </c>
      <c r="D8" s="59">
        <v>49.8</v>
      </c>
      <c r="E8" s="59">
        <v>50.5</v>
      </c>
      <c r="F8" s="59">
        <v>47.4</v>
      </c>
      <c r="G8" s="59">
        <v>45.1</v>
      </c>
      <c r="H8" s="59">
        <v>-3.1</v>
      </c>
      <c r="I8" s="59">
        <v>-4.7</v>
      </c>
    </row>
    <row r="9" spans="3:12" ht="22.15" customHeight="1" thickBot="1">
      <c r="C9" s="38" t="s">
        <v>47</v>
      </c>
      <c r="D9" s="57">
        <v>3.9</v>
      </c>
      <c r="E9" s="57">
        <v>3.5</v>
      </c>
      <c r="F9" s="57">
        <v>3.5</v>
      </c>
      <c r="G9" s="57">
        <v>3</v>
      </c>
      <c r="H9" s="57">
        <v>0</v>
      </c>
      <c r="I9" s="57">
        <v>-0.8</v>
      </c>
    </row>
    <row r="10" spans="3:12" ht="22.15" customHeight="1" thickTop="1" thickBot="1">
      <c r="C10" s="41" t="s">
        <v>48</v>
      </c>
      <c r="D10" s="60">
        <v>30.3</v>
      </c>
      <c r="E10" s="60">
        <v>28.8</v>
      </c>
      <c r="F10" s="60">
        <v>29.5</v>
      </c>
      <c r="G10" s="60">
        <v>31.3</v>
      </c>
      <c r="H10" s="60">
        <v>0.6</v>
      </c>
      <c r="I10" s="60">
        <v>0.9</v>
      </c>
    </row>
    <row r="11" spans="3:12" ht="22.15" customHeight="1" thickTop="1">
      <c r="C11" s="39" t="s">
        <v>49</v>
      </c>
      <c r="D11" s="58">
        <v>25.8</v>
      </c>
      <c r="E11" s="58">
        <v>24.4</v>
      </c>
      <c r="F11" s="58">
        <v>25.3</v>
      </c>
      <c r="G11" s="58">
        <v>27.3</v>
      </c>
      <c r="H11" s="58">
        <v>0.8</v>
      </c>
      <c r="I11" s="58">
        <v>1.5</v>
      </c>
    </row>
    <row r="12" spans="3:12" ht="22.15" customHeight="1" thickBot="1">
      <c r="C12" s="38" t="s">
        <v>50</v>
      </c>
      <c r="D12" s="57">
        <v>4.5</v>
      </c>
      <c r="E12" s="57">
        <v>4.4000000000000004</v>
      </c>
      <c r="F12" s="57">
        <v>4.0999999999999996</v>
      </c>
      <c r="G12" s="57">
        <v>3.9</v>
      </c>
      <c r="H12" s="57">
        <v>-0.2</v>
      </c>
      <c r="I12" s="57">
        <v>-0.6</v>
      </c>
    </row>
    <row r="13" spans="3:12" ht="22.15" customHeight="1" thickTop="1" thickBot="1">
      <c r="C13" s="41" t="s">
        <v>51</v>
      </c>
      <c r="D13" s="60">
        <v>2.6</v>
      </c>
      <c r="E13" s="60">
        <v>3.2</v>
      </c>
      <c r="F13" s="60">
        <v>4.3</v>
      </c>
      <c r="G13" s="60">
        <v>4.5</v>
      </c>
      <c r="H13" s="60">
        <v>1.1000000000000001</v>
      </c>
      <c r="I13" s="60">
        <v>1.8</v>
      </c>
    </row>
    <row r="14" spans="3:12" ht="22.15" customHeight="1" thickTop="1">
      <c r="C14" s="39" t="s">
        <v>52</v>
      </c>
      <c r="D14" s="58">
        <v>1.7</v>
      </c>
      <c r="E14" s="58">
        <v>2.2000000000000002</v>
      </c>
      <c r="F14" s="58">
        <v>3.2</v>
      </c>
      <c r="G14" s="58">
        <v>3.4</v>
      </c>
      <c r="H14" s="58">
        <v>1</v>
      </c>
      <c r="I14" s="58">
        <v>1.7</v>
      </c>
    </row>
    <row r="15" spans="3:12" ht="22.15" customHeight="1" thickBot="1">
      <c r="C15" s="38" t="s">
        <v>53</v>
      </c>
      <c r="D15" s="57">
        <v>0.9</v>
      </c>
      <c r="E15" s="57">
        <v>0.9</v>
      </c>
      <c r="F15" s="57">
        <v>1.1000000000000001</v>
      </c>
      <c r="G15" s="57">
        <v>1</v>
      </c>
      <c r="H15" s="57">
        <v>0.1</v>
      </c>
      <c r="I15" s="57">
        <v>0.1</v>
      </c>
      <c r="J15" s="20"/>
    </row>
    <row r="16" spans="3:12" ht="22.15" customHeight="1" thickTop="1" thickBot="1">
      <c r="C16" s="41" t="s">
        <v>54</v>
      </c>
      <c r="D16" s="60">
        <v>11</v>
      </c>
      <c r="E16" s="60">
        <v>11.5</v>
      </c>
      <c r="F16" s="60">
        <v>12.8</v>
      </c>
      <c r="G16" s="60">
        <v>13.7</v>
      </c>
      <c r="H16" s="60">
        <v>1.2</v>
      </c>
      <c r="I16" s="60">
        <v>2.7</v>
      </c>
    </row>
    <row r="17" spans="3:9" ht="22.15" customHeight="1" thickTop="1">
      <c r="C17" s="39" t="s">
        <v>55</v>
      </c>
      <c r="D17" s="58">
        <v>10.6</v>
      </c>
      <c r="E17" s="58">
        <v>11.1</v>
      </c>
      <c r="F17" s="58">
        <v>12.4</v>
      </c>
      <c r="G17" s="58">
        <v>13.2</v>
      </c>
      <c r="H17" s="58">
        <v>1.2</v>
      </c>
      <c r="I17" s="58">
        <v>2.6</v>
      </c>
    </row>
    <row r="18" spans="3:9" ht="22.15" customHeight="1">
      <c r="C18" s="55" t="s">
        <v>56</v>
      </c>
      <c r="D18" s="61">
        <v>0.4</v>
      </c>
      <c r="E18" s="61">
        <v>0.4</v>
      </c>
      <c r="F18" s="61">
        <v>0.4</v>
      </c>
      <c r="G18" s="61">
        <v>0.5</v>
      </c>
      <c r="H18" s="61">
        <v>0</v>
      </c>
      <c r="I18" s="61">
        <v>0</v>
      </c>
    </row>
    <row r="19" spans="3:9" ht="17.25" customHeight="1">
      <c r="C19" s="275" t="s">
        <v>103</v>
      </c>
      <c r="D19" s="275"/>
      <c r="E19" s="275"/>
      <c r="F19" s="275"/>
      <c r="G19" s="275"/>
      <c r="H19" s="275"/>
      <c r="I19" s="275"/>
    </row>
  </sheetData>
  <mergeCells count="2">
    <mergeCell ref="C4:I4"/>
    <mergeCell ref="C19:I19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B01F-4E4D-4BB5-83FB-3D0625843EE5}">
  <dimension ref="B1:M39"/>
  <sheetViews>
    <sheetView showGridLines="0" workbookViewId="0">
      <selection activeCell="A2" sqref="A2"/>
    </sheetView>
  </sheetViews>
  <sheetFormatPr defaultColWidth="8.875" defaultRowHeight="12.75"/>
  <cols>
    <col min="1" max="2" width="8.875" style="16"/>
    <col min="3" max="3" width="14.75" style="43" customWidth="1"/>
    <col min="4" max="12" width="7" style="17" customWidth="1"/>
    <col min="13" max="16384" width="8.875" style="16"/>
  </cols>
  <sheetData>
    <row r="1" spans="2:13" s="130" customFormat="1"/>
    <row r="2" spans="2:13" s="96" customFormat="1" ht="27.6" customHeight="1">
      <c r="C2" s="132"/>
      <c r="D2" s="133"/>
      <c r="E2" s="133"/>
      <c r="F2" s="133"/>
      <c r="G2" s="133"/>
      <c r="H2" s="133"/>
      <c r="I2" s="133"/>
      <c r="J2" s="133"/>
      <c r="K2" s="133"/>
      <c r="L2" s="133"/>
    </row>
    <row r="3" spans="2:13" ht="27.6" customHeight="1">
      <c r="B3" s="94"/>
      <c r="C3" s="75"/>
      <c r="D3" s="76"/>
      <c r="E3" s="76"/>
      <c r="F3" s="76"/>
      <c r="G3" s="76"/>
      <c r="H3" s="76"/>
      <c r="I3" s="76"/>
      <c r="J3" s="76"/>
      <c r="K3" s="76"/>
      <c r="L3" s="76"/>
    </row>
    <row r="4" spans="2:13">
      <c r="B4" s="94"/>
      <c r="C4" s="131" t="s">
        <v>162</v>
      </c>
      <c r="D4" s="131"/>
      <c r="E4" s="131"/>
      <c r="F4" s="131"/>
      <c r="G4" s="131"/>
      <c r="H4" s="131"/>
      <c r="I4" s="131"/>
      <c r="J4" s="131"/>
      <c r="K4" s="131"/>
      <c r="L4" s="131"/>
      <c r="M4" s="22"/>
    </row>
    <row r="5" spans="2:13" s="21" customFormat="1" ht="34.5" customHeight="1">
      <c r="B5" s="95"/>
      <c r="C5" s="37" t="s">
        <v>256</v>
      </c>
      <c r="D5" s="35">
        <v>2012</v>
      </c>
      <c r="E5" s="35">
        <v>2013</v>
      </c>
      <c r="F5" s="35">
        <v>2014</v>
      </c>
      <c r="G5" s="35">
        <v>2015</v>
      </c>
      <c r="H5" s="35">
        <v>2016</v>
      </c>
      <c r="I5" s="35">
        <v>2017</v>
      </c>
      <c r="J5" s="35">
        <v>2018</v>
      </c>
      <c r="K5" s="35">
        <v>2019</v>
      </c>
      <c r="L5" s="35">
        <v>2020</v>
      </c>
    </row>
    <row r="6" spans="2:13" ht="22.15" customHeight="1">
      <c r="C6" s="211" t="s">
        <v>1</v>
      </c>
      <c r="D6" s="285">
        <v>1449</v>
      </c>
      <c r="E6" s="285">
        <v>1510</v>
      </c>
      <c r="F6" s="285">
        <v>1537</v>
      </c>
      <c r="G6" s="285">
        <v>1510</v>
      </c>
      <c r="H6" s="285">
        <v>1415</v>
      </c>
      <c r="I6" s="285">
        <v>1427</v>
      </c>
      <c r="J6" s="285">
        <v>1410</v>
      </c>
      <c r="K6" s="285">
        <v>1394</v>
      </c>
      <c r="L6" s="285">
        <v>1416</v>
      </c>
    </row>
    <row r="7" spans="2:13" ht="22.15" customHeight="1">
      <c r="C7" s="210" t="s">
        <v>2</v>
      </c>
      <c r="D7" s="286">
        <v>1265</v>
      </c>
      <c r="E7" s="286">
        <v>1268</v>
      </c>
      <c r="F7" s="286">
        <v>1258</v>
      </c>
      <c r="G7" s="286">
        <v>1286</v>
      </c>
      <c r="H7" s="286">
        <v>1177</v>
      </c>
      <c r="I7" s="286">
        <v>1144</v>
      </c>
      <c r="J7" s="286">
        <v>1177</v>
      </c>
      <c r="K7" s="286">
        <v>1128</v>
      </c>
      <c r="L7" s="286">
        <v>1163</v>
      </c>
    </row>
    <row r="8" spans="2:13" ht="22.15" customHeight="1">
      <c r="C8" s="40" t="s">
        <v>3</v>
      </c>
      <c r="D8" s="68">
        <v>1049</v>
      </c>
      <c r="E8" s="68">
        <v>1072</v>
      </c>
      <c r="F8" s="68">
        <v>1121</v>
      </c>
      <c r="G8" s="68">
        <v>1088</v>
      </c>
      <c r="H8" s="68">
        <v>1020</v>
      </c>
      <c r="I8" s="68">
        <v>1010</v>
      </c>
      <c r="J8" s="68">
        <v>1018</v>
      </c>
      <c r="K8" s="68">
        <v>996</v>
      </c>
      <c r="L8" s="68">
        <v>999</v>
      </c>
    </row>
    <row r="9" spans="2:13" ht="22.15" customHeight="1">
      <c r="C9" s="40" t="s">
        <v>4</v>
      </c>
      <c r="D9" s="68">
        <v>1586</v>
      </c>
      <c r="E9" s="68">
        <v>1648</v>
      </c>
      <c r="F9" s="68">
        <v>1678</v>
      </c>
      <c r="G9" s="68">
        <v>1650</v>
      </c>
      <c r="H9" s="68">
        <v>1561</v>
      </c>
      <c r="I9" s="68">
        <v>1555</v>
      </c>
      <c r="J9" s="68">
        <v>1516</v>
      </c>
      <c r="K9" s="68">
        <v>1506</v>
      </c>
      <c r="L9" s="68">
        <v>1527</v>
      </c>
    </row>
    <row r="10" spans="2:13" ht="22.15" customHeight="1">
      <c r="C10" s="40" t="s">
        <v>5</v>
      </c>
      <c r="D10" s="68">
        <v>1690</v>
      </c>
      <c r="E10" s="68">
        <v>1770</v>
      </c>
      <c r="F10" s="68">
        <v>1822</v>
      </c>
      <c r="G10" s="68">
        <v>1795</v>
      </c>
      <c r="H10" s="68">
        <v>1635</v>
      </c>
      <c r="I10" s="68">
        <v>1691</v>
      </c>
      <c r="J10" s="68">
        <v>1658</v>
      </c>
      <c r="K10" s="68">
        <v>1675</v>
      </c>
      <c r="L10" s="68">
        <v>1704</v>
      </c>
    </row>
    <row r="11" spans="2:13" ht="22.15" customHeight="1">
      <c r="C11" s="40" t="s">
        <v>6</v>
      </c>
      <c r="D11" s="68">
        <v>1559</v>
      </c>
      <c r="E11" s="68">
        <v>1705</v>
      </c>
      <c r="F11" s="68">
        <v>1703</v>
      </c>
      <c r="G11" s="68">
        <v>1648</v>
      </c>
      <c r="H11" s="68">
        <v>1586</v>
      </c>
      <c r="I11" s="68">
        <v>1610</v>
      </c>
      <c r="J11" s="68">
        <v>1622</v>
      </c>
      <c r="K11" s="68">
        <v>1559</v>
      </c>
      <c r="L11" s="68">
        <v>1540</v>
      </c>
    </row>
    <row r="12" spans="2:13" ht="22.15" customHeight="1">
      <c r="C12" s="40" t="s">
        <v>7</v>
      </c>
      <c r="D12" s="68">
        <v>1425</v>
      </c>
      <c r="E12" s="68">
        <v>1521</v>
      </c>
      <c r="F12" s="68">
        <v>1460</v>
      </c>
      <c r="G12" s="68">
        <v>1400</v>
      </c>
      <c r="H12" s="68">
        <v>1365</v>
      </c>
      <c r="I12" s="68">
        <v>1368</v>
      </c>
      <c r="J12" s="68">
        <v>1387</v>
      </c>
      <c r="K12" s="68">
        <v>1327</v>
      </c>
      <c r="L12" s="68">
        <v>1427</v>
      </c>
    </row>
    <row r="13" spans="2:13" ht="22.15" customHeight="1">
      <c r="C13" s="40" t="s">
        <v>8</v>
      </c>
      <c r="D13" s="68">
        <v>1396</v>
      </c>
      <c r="E13" s="68">
        <v>1352</v>
      </c>
      <c r="F13" s="68">
        <v>1358</v>
      </c>
      <c r="G13" s="68">
        <v>1380</v>
      </c>
      <c r="H13" s="68">
        <v>1194</v>
      </c>
      <c r="I13" s="68">
        <v>1235</v>
      </c>
      <c r="J13" s="68">
        <v>1138</v>
      </c>
      <c r="K13" s="68">
        <v>1154</v>
      </c>
      <c r="L13" s="68">
        <v>1268</v>
      </c>
    </row>
    <row r="14" spans="2:13" ht="22.15" customHeight="1">
      <c r="C14" s="40" t="s">
        <v>9</v>
      </c>
      <c r="D14" s="68">
        <v>1416</v>
      </c>
      <c r="E14" s="68">
        <v>1415</v>
      </c>
      <c r="F14" s="68">
        <v>1330</v>
      </c>
      <c r="G14" s="68">
        <v>1295</v>
      </c>
      <c r="H14" s="68">
        <v>1235</v>
      </c>
      <c r="I14" s="68">
        <v>1151</v>
      </c>
      <c r="J14" s="68">
        <v>1283</v>
      </c>
      <c r="K14" s="68">
        <v>1119</v>
      </c>
      <c r="L14" s="68">
        <v>1181</v>
      </c>
    </row>
    <row r="15" spans="2:13" ht="22.15" customHeight="1">
      <c r="C15" s="210" t="s">
        <v>10</v>
      </c>
      <c r="D15" s="286">
        <v>1425</v>
      </c>
      <c r="E15" s="286">
        <v>1383</v>
      </c>
      <c r="F15" s="286">
        <v>1450</v>
      </c>
      <c r="G15" s="286">
        <v>1697</v>
      </c>
      <c r="H15" s="286">
        <v>1303</v>
      </c>
      <c r="I15" s="286">
        <v>1410</v>
      </c>
      <c r="J15" s="286">
        <v>1262</v>
      </c>
      <c r="K15" s="286">
        <v>1384</v>
      </c>
      <c r="L15" s="286">
        <v>1359</v>
      </c>
    </row>
    <row r="16" spans="2:13" ht="22.15" customHeight="1">
      <c r="C16" s="40" t="s">
        <v>11</v>
      </c>
      <c r="D16" s="68">
        <v>1124</v>
      </c>
      <c r="E16" s="68">
        <v>1132</v>
      </c>
      <c r="F16" s="68">
        <v>1134</v>
      </c>
      <c r="G16" s="68">
        <v>1149</v>
      </c>
      <c r="H16" s="68">
        <v>1081</v>
      </c>
      <c r="I16" s="68">
        <v>1027</v>
      </c>
      <c r="J16" s="68">
        <v>1050</v>
      </c>
      <c r="K16" s="68">
        <v>1038</v>
      </c>
      <c r="L16" s="68">
        <v>1048</v>
      </c>
    </row>
    <row r="17" spans="3:12" ht="22.15" customHeight="1">
      <c r="C17" s="40" t="s">
        <v>12</v>
      </c>
      <c r="D17" s="68">
        <v>1223</v>
      </c>
      <c r="E17" s="68">
        <v>1190</v>
      </c>
      <c r="F17" s="68">
        <v>1294</v>
      </c>
      <c r="G17" s="68">
        <v>1331</v>
      </c>
      <c r="H17" s="68">
        <v>1083</v>
      </c>
      <c r="I17" s="68">
        <v>1195</v>
      </c>
      <c r="J17" s="68">
        <v>1232</v>
      </c>
      <c r="K17" s="68">
        <v>1123</v>
      </c>
      <c r="L17" s="68">
        <v>994</v>
      </c>
    </row>
    <row r="18" spans="3:12" ht="22.15" customHeight="1">
      <c r="C18" s="40" t="s">
        <v>13</v>
      </c>
      <c r="D18" s="68">
        <v>1354</v>
      </c>
      <c r="E18" s="68">
        <v>1309</v>
      </c>
      <c r="F18" s="68">
        <v>1331</v>
      </c>
      <c r="G18" s="68">
        <v>1585</v>
      </c>
      <c r="H18" s="68">
        <v>1277</v>
      </c>
      <c r="I18" s="68">
        <v>1260</v>
      </c>
      <c r="J18" s="68">
        <v>1256</v>
      </c>
      <c r="K18" s="68">
        <v>1226</v>
      </c>
      <c r="L18" s="68">
        <v>1295</v>
      </c>
    </row>
    <row r="19" spans="3:12" ht="22.15" customHeight="1">
      <c r="C19" s="40" t="s">
        <v>14</v>
      </c>
      <c r="D19" s="68">
        <v>972</v>
      </c>
      <c r="E19" s="68">
        <v>987</v>
      </c>
      <c r="F19" s="68">
        <v>1055</v>
      </c>
      <c r="G19" s="68">
        <v>1030</v>
      </c>
      <c r="H19" s="68">
        <v>938</v>
      </c>
      <c r="I19" s="68">
        <v>882</v>
      </c>
      <c r="J19" s="68">
        <v>976</v>
      </c>
      <c r="K19" s="68">
        <v>1018</v>
      </c>
      <c r="L19" s="68">
        <v>894</v>
      </c>
    </row>
    <row r="20" spans="3:12" ht="22.15" customHeight="1">
      <c r="C20" s="40" t="s">
        <v>15</v>
      </c>
      <c r="D20" s="68">
        <v>916</v>
      </c>
      <c r="E20" s="68">
        <v>952</v>
      </c>
      <c r="F20" s="68">
        <v>1066</v>
      </c>
      <c r="G20" s="68">
        <v>969</v>
      </c>
      <c r="H20" s="68">
        <v>1017</v>
      </c>
      <c r="I20" s="68">
        <v>922</v>
      </c>
      <c r="J20" s="68">
        <v>969</v>
      </c>
      <c r="K20" s="68">
        <v>885</v>
      </c>
      <c r="L20" s="68">
        <v>869</v>
      </c>
    </row>
    <row r="21" spans="3:12" ht="22.15" customHeight="1">
      <c r="C21" s="40" t="s">
        <v>16</v>
      </c>
      <c r="D21" s="68">
        <v>1060</v>
      </c>
      <c r="E21" s="68">
        <v>1091</v>
      </c>
      <c r="F21" s="68">
        <v>1183</v>
      </c>
      <c r="G21" s="68">
        <v>1125</v>
      </c>
      <c r="H21" s="68">
        <v>1077</v>
      </c>
      <c r="I21" s="68">
        <v>1017</v>
      </c>
      <c r="J21" s="68">
        <v>1071</v>
      </c>
      <c r="K21" s="68">
        <v>1011</v>
      </c>
      <c r="L21" s="68">
        <v>1039</v>
      </c>
    </row>
    <row r="22" spans="3:12" ht="22.15" customHeight="1">
      <c r="C22" s="40" t="s">
        <v>17</v>
      </c>
      <c r="D22" s="68">
        <v>1123</v>
      </c>
      <c r="E22" s="68">
        <v>1098</v>
      </c>
      <c r="F22" s="68">
        <v>1098</v>
      </c>
      <c r="G22" s="68">
        <v>1090</v>
      </c>
      <c r="H22" s="68">
        <v>1088</v>
      </c>
      <c r="I22" s="68">
        <v>1101</v>
      </c>
      <c r="J22" s="68">
        <v>948</v>
      </c>
      <c r="K22" s="68">
        <v>1000</v>
      </c>
      <c r="L22" s="68">
        <v>1150</v>
      </c>
    </row>
    <row r="23" spans="3:12" ht="22.15" customHeight="1">
      <c r="C23" s="40" t="s">
        <v>18</v>
      </c>
      <c r="D23" s="68">
        <v>950</v>
      </c>
      <c r="E23" s="68">
        <v>1082</v>
      </c>
      <c r="F23" s="68">
        <v>1036</v>
      </c>
      <c r="G23" s="68">
        <v>1057</v>
      </c>
      <c r="H23" s="68">
        <v>991</v>
      </c>
      <c r="I23" s="68">
        <v>1048</v>
      </c>
      <c r="J23" s="68">
        <v>1019</v>
      </c>
      <c r="K23" s="68">
        <v>938</v>
      </c>
      <c r="L23" s="68">
        <v>972</v>
      </c>
    </row>
    <row r="24" spans="3:12" ht="22.15" customHeight="1">
      <c r="C24" s="40" t="s">
        <v>19</v>
      </c>
      <c r="D24" s="68">
        <v>1190</v>
      </c>
      <c r="E24" s="68">
        <v>1316</v>
      </c>
      <c r="F24" s="68">
        <v>1320</v>
      </c>
      <c r="G24" s="68">
        <v>1251</v>
      </c>
      <c r="H24" s="68">
        <v>1094</v>
      </c>
      <c r="I24" s="68">
        <v>1042</v>
      </c>
      <c r="J24" s="68">
        <v>1048</v>
      </c>
      <c r="K24" s="68">
        <v>1116</v>
      </c>
      <c r="L24" s="68">
        <v>1047</v>
      </c>
    </row>
    <row r="25" spans="3:12" ht="22.15" customHeight="1">
      <c r="C25" s="210" t="s">
        <v>20</v>
      </c>
      <c r="D25" s="286">
        <v>1087</v>
      </c>
      <c r="E25" s="286">
        <v>1095</v>
      </c>
      <c r="F25" s="286">
        <v>1092</v>
      </c>
      <c r="G25" s="286">
        <v>1072</v>
      </c>
      <c r="H25" s="286">
        <v>1104</v>
      </c>
      <c r="I25" s="286">
        <v>1094</v>
      </c>
      <c r="J25" s="286">
        <v>1087</v>
      </c>
      <c r="K25" s="286">
        <v>1094</v>
      </c>
      <c r="L25" s="286">
        <v>984</v>
      </c>
    </row>
    <row r="26" spans="3:12" ht="22.15" customHeight="1">
      <c r="C26" s="40" t="s">
        <v>21</v>
      </c>
      <c r="D26" s="68">
        <v>1076</v>
      </c>
      <c r="E26" s="68">
        <v>1085</v>
      </c>
      <c r="F26" s="68">
        <v>1124</v>
      </c>
      <c r="G26" s="68">
        <v>1060</v>
      </c>
      <c r="H26" s="68">
        <v>983</v>
      </c>
      <c r="I26" s="68">
        <v>976</v>
      </c>
      <c r="J26" s="68">
        <v>973</v>
      </c>
      <c r="K26" s="68">
        <v>951</v>
      </c>
      <c r="L26" s="68">
        <v>995</v>
      </c>
    </row>
    <row r="27" spans="3:12" ht="22.15" customHeight="1">
      <c r="C27" s="40" t="s">
        <v>22</v>
      </c>
      <c r="D27" s="68">
        <v>1007</v>
      </c>
      <c r="E27" s="68">
        <v>966</v>
      </c>
      <c r="F27" s="68">
        <v>1045</v>
      </c>
      <c r="G27" s="68">
        <v>1031</v>
      </c>
      <c r="H27" s="68">
        <v>959</v>
      </c>
      <c r="I27" s="68">
        <v>1024</v>
      </c>
      <c r="J27" s="68">
        <v>1002</v>
      </c>
      <c r="K27" s="68">
        <v>921</v>
      </c>
      <c r="L27" s="68">
        <v>989</v>
      </c>
    </row>
    <row r="28" spans="3:12" ht="22.15" customHeight="1">
      <c r="C28" s="40" t="s">
        <v>23</v>
      </c>
      <c r="D28" s="68">
        <v>1325</v>
      </c>
      <c r="E28" s="68">
        <v>1379</v>
      </c>
      <c r="F28" s="68">
        <v>1396</v>
      </c>
      <c r="G28" s="68">
        <v>1404</v>
      </c>
      <c r="H28" s="68">
        <v>1363</v>
      </c>
      <c r="I28" s="68">
        <v>1346</v>
      </c>
      <c r="J28" s="68">
        <v>1299</v>
      </c>
      <c r="K28" s="68">
        <v>1292</v>
      </c>
      <c r="L28" s="68">
        <v>1323</v>
      </c>
    </row>
    <row r="29" spans="3:12" ht="22.15" customHeight="1">
      <c r="C29" s="40" t="s">
        <v>24</v>
      </c>
      <c r="D29" s="68">
        <v>1454</v>
      </c>
      <c r="E29" s="68">
        <v>1502</v>
      </c>
      <c r="F29" s="68">
        <v>1522</v>
      </c>
      <c r="G29" s="68">
        <v>1534</v>
      </c>
      <c r="H29" s="68">
        <v>1450</v>
      </c>
      <c r="I29" s="68">
        <v>1468</v>
      </c>
      <c r="J29" s="68">
        <v>1376</v>
      </c>
      <c r="K29" s="68">
        <v>1329</v>
      </c>
      <c r="L29" s="68">
        <v>1328</v>
      </c>
    </row>
    <row r="30" spans="3:12" ht="22.15" customHeight="1">
      <c r="C30" s="210" t="s">
        <v>25</v>
      </c>
      <c r="D30" s="286">
        <v>1547</v>
      </c>
      <c r="E30" s="286">
        <v>1651</v>
      </c>
      <c r="F30" s="286">
        <v>1732</v>
      </c>
      <c r="G30" s="286">
        <v>1581</v>
      </c>
      <c r="H30" s="286">
        <v>1530</v>
      </c>
      <c r="I30" s="286">
        <v>1600</v>
      </c>
      <c r="J30" s="286">
        <v>1546</v>
      </c>
      <c r="K30" s="286">
        <v>1445</v>
      </c>
      <c r="L30" s="286">
        <v>1424</v>
      </c>
    </row>
    <row r="31" spans="3:12" ht="22.15" customHeight="1">
      <c r="C31" s="40" t="s">
        <v>26</v>
      </c>
      <c r="D31" s="68">
        <v>1732</v>
      </c>
      <c r="E31" s="68">
        <v>1789</v>
      </c>
      <c r="F31" s="68">
        <v>1811</v>
      </c>
      <c r="G31" s="68">
        <v>1798</v>
      </c>
      <c r="H31" s="68">
        <v>1672</v>
      </c>
      <c r="I31" s="68">
        <v>1658</v>
      </c>
      <c r="J31" s="68">
        <v>1623</v>
      </c>
      <c r="K31" s="68">
        <v>1635</v>
      </c>
      <c r="L31" s="68">
        <v>1660</v>
      </c>
    </row>
    <row r="32" spans="3:12" ht="22.15" customHeight="1">
      <c r="C32" s="40" t="s">
        <v>27</v>
      </c>
      <c r="D32" s="68">
        <v>1665</v>
      </c>
      <c r="E32" s="68">
        <v>1801</v>
      </c>
      <c r="F32" s="68">
        <v>1815</v>
      </c>
      <c r="G32" s="68">
        <v>1808</v>
      </c>
      <c r="H32" s="68">
        <v>1606</v>
      </c>
      <c r="I32" s="68">
        <v>1651</v>
      </c>
      <c r="J32" s="68">
        <v>1629</v>
      </c>
      <c r="K32" s="68">
        <v>1653</v>
      </c>
      <c r="L32" s="68">
        <v>1625</v>
      </c>
    </row>
    <row r="33" spans="2:12" ht="22.15" customHeight="1">
      <c r="C33" s="40" t="s">
        <v>28</v>
      </c>
      <c r="D33" s="68">
        <v>1823</v>
      </c>
      <c r="E33" s="68">
        <v>1828</v>
      </c>
      <c r="F33" s="68">
        <v>1940</v>
      </c>
      <c r="G33" s="68">
        <v>1882</v>
      </c>
      <c r="H33" s="68">
        <v>1760</v>
      </c>
      <c r="I33" s="68">
        <v>1804</v>
      </c>
      <c r="J33" s="68">
        <v>1806</v>
      </c>
      <c r="K33" s="68">
        <v>1801</v>
      </c>
      <c r="L33" s="68">
        <v>1869</v>
      </c>
    </row>
    <row r="34" spans="2:12" ht="22.15" customHeight="1">
      <c r="C34" s="210" t="s">
        <v>29</v>
      </c>
      <c r="D34" s="286">
        <v>1624</v>
      </c>
      <c r="E34" s="286">
        <v>1699</v>
      </c>
      <c r="F34" s="286">
        <v>1747</v>
      </c>
      <c r="G34" s="286">
        <v>1720</v>
      </c>
      <c r="H34" s="286">
        <v>1577</v>
      </c>
      <c r="I34" s="286">
        <v>1646</v>
      </c>
      <c r="J34" s="286">
        <v>1571</v>
      </c>
      <c r="K34" s="286">
        <v>1606</v>
      </c>
      <c r="L34" s="286">
        <v>1664</v>
      </c>
    </row>
    <row r="35" spans="2:12" ht="22.15" customHeight="1">
      <c r="C35" s="40" t="s">
        <v>30</v>
      </c>
      <c r="D35" s="68">
        <v>1524</v>
      </c>
      <c r="E35" s="68">
        <v>1582</v>
      </c>
      <c r="F35" s="68">
        <v>1606</v>
      </c>
      <c r="G35" s="68">
        <v>1597</v>
      </c>
      <c r="H35" s="68">
        <v>1564</v>
      </c>
      <c r="I35" s="68">
        <v>1634</v>
      </c>
      <c r="J35" s="68">
        <v>1635</v>
      </c>
      <c r="K35" s="68">
        <v>1565</v>
      </c>
      <c r="L35" s="68">
        <v>1514</v>
      </c>
    </row>
    <row r="36" spans="2:12" ht="22.15" customHeight="1">
      <c r="C36" s="40" t="s">
        <v>31</v>
      </c>
      <c r="D36" s="68">
        <v>1536</v>
      </c>
      <c r="E36" s="68">
        <v>1620</v>
      </c>
      <c r="F36" s="68">
        <v>1730</v>
      </c>
      <c r="G36" s="68">
        <v>1683</v>
      </c>
      <c r="H36" s="68">
        <v>1643</v>
      </c>
      <c r="I36" s="68">
        <v>1616</v>
      </c>
      <c r="J36" s="68">
        <v>1702</v>
      </c>
      <c r="K36" s="68">
        <v>1626</v>
      </c>
      <c r="L36" s="68">
        <v>1656</v>
      </c>
    </row>
    <row r="37" spans="2:12" ht="22.15" customHeight="1">
      <c r="C37" s="40" t="s">
        <v>32</v>
      </c>
      <c r="D37" s="68">
        <v>1552</v>
      </c>
      <c r="E37" s="68">
        <v>1725</v>
      </c>
      <c r="F37" s="68">
        <v>1662</v>
      </c>
      <c r="G37" s="68">
        <v>1584</v>
      </c>
      <c r="H37" s="68">
        <v>1535</v>
      </c>
      <c r="I37" s="68">
        <v>1568</v>
      </c>
      <c r="J37" s="68">
        <v>1550</v>
      </c>
      <c r="K37" s="68">
        <v>1471</v>
      </c>
      <c r="L37" s="68">
        <v>1485</v>
      </c>
    </row>
    <row r="38" spans="2:12" ht="22.15" customHeight="1">
      <c r="B38" s="94"/>
      <c r="C38" s="42" t="s">
        <v>33</v>
      </c>
      <c r="D38" s="287">
        <v>1647</v>
      </c>
      <c r="E38" s="287">
        <v>1877</v>
      </c>
      <c r="F38" s="287">
        <v>1858</v>
      </c>
      <c r="G38" s="287">
        <v>1836</v>
      </c>
      <c r="H38" s="287">
        <v>1671</v>
      </c>
      <c r="I38" s="287">
        <v>1697</v>
      </c>
      <c r="J38" s="287">
        <v>1702</v>
      </c>
      <c r="K38" s="287">
        <v>1685</v>
      </c>
      <c r="L38" s="287">
        <v>1542</v>
      </c>
    </row>
    <row r="39" spans="2:12" ht="22.15" customHeight="1">
      <c r="B39" s="96"/>
      <c r="C39" s="276" t="s">
        <v>57</v>
      </c>
      <c r="D39" s="277"/>
      <c r="E39" s="277"/>
      <c r="F39" s="277"/>
      <c r="G39" s="277"/>
      <c r="H39" s="277"/>
      <c r="I39" s="277"/>
      <c r="J39" s="277"/>
      <c r="K39" s="277"/>
      <c r="L39" s="277"/>
    </row>
  </sheetData>
  <mergeCells count="1">
    <mergeCell ref="C39:L3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C0B29-D0EE-41FB-8B7F-99FD370CAA44}">
  <dimension ref="C1:N12"/>
  <sheetViews>
    <sheetView showGridLines="0" workbookViewId="0"/>
  </sheetViews>
  <sheetFormatPr defaultColWidth="8.875" defaultRowHeight="12.75"/>
  <cols>
    <col min="1" max="2" width="8.875" style="12"/>
    <col min="3" max="3" width="18.875" style="12" customWidth="1"/>
    <col min="4" max="4" width="23.375" style="12" customWidth="1"/>
    <col min="5" max="5" width="26.875" style="12" customWidth="1"/>
    <col min="6" max="16384" width="8.875" style="12"/>
  </cols>
  <sheetData>
    <row r="1" spans="3:14" s="129" customFormat="1"/>
    <row r="2" spans="3:14" ht="27" customHeight="1"/>
    <row r="3" spans="3:14" ht="17.45" customHeight="1"/>
    <row r="4" spans="3:14">
      <c r="C4" s="134" t="s">
        <v>161</v>
      </c>
      <c r="D4" s="134"/>
      <c r="E4" s="134"/>
    </row>
    <row r="5" spans="3:14" ht="22.15" customHeight="1">
      <c r="C5" s="35" t="s">
        <v>39</v>
      </c>
      <c r="D5" s="35" t="s">
        <v>78</v>
      </c>
      <c r="E5" s="35" t="s">
        <v>79</v>
      </c>
    </row>
    <row r="6" spans="3:14" ht="22.15" customHeight="1">
      <c r="C6" s="44" t="s">
        <v>0</v>
      </c>
      <c r="D6" s="63">
        <v>24.3</v>
      </c>
      <c r="E6" s="63">
        <v>7.2</v>
      </c>
    </row>
    <row r="7" spans="3:14" ht="22.15" customHeight="1">
      <c r="C7" s="44" t="s">
        <v>80</v>
      </c>
      <c r="D7" s="63">
        <v>26.1</v>
      </c>
      <c r="E7" s="63">
        <v>12.7</v>
      </c>
      <c r="K7" s="19"/>
      <c r="L7" s="19"/>
      <c r="M7" s="19"/>
      <c r="N7" s="19"/>
    </row>
    <row r="8" spans="3:14" ht="22.15" customHeight="1">
      <c r="C8" s="44" t="s">
        <v>81</v>
      </c>
      <c r="D8" s="63">
        <v>26.7</v>
      </c>
      <c r="E8" s="63">
        <v>18.2</v>
      </c>
      <c r="K8" s="19"/>
      <c r="L8" s="19"/>
      <c r="M8" s="19"/>
      <c r="N8" s="19"/>
    </row>
    <row r="9" spans="3:14" ht="22.15" customHeight="1">
      <c r="C9" s="44" t="s">
        <v>82</v>
      </c>
      <c r="D9" s="63">
        <v>22.6</v>
      </c>
      <c r="E9" s="63">
        <v>23.8</v>
      </c>
      <c r="K9" s="19"/>
      <c r="L9" s="19"/>
      <c r="M9" s="19"/>
      <c r="N9" s="19"/>
    </row>
    <row r="10" spans="3:14" ht="22.15" customHeight="1">
      <c r="C10" s="45" t="s">
        <v>61</v>
      </c>
      <c r="D10" s="64">
        <v>12.4</v>
      </c>
      <c r="E10" s="64">
        <v>20.5</v>
      </c>
      <c r="K10" s="19"/>
      <c r="L10" s="19"/>
      <c r="M10" s="19"/>
      <c r="N10" s="19"/>
    </row>
    <row r="11" spans="3:14" ht="22.15" customHeight="1">
      <c r="C11" s="278" t="s">
        <v>104</v>
      </c>
      <c r="D11" s="278"/>
      <c r="E11" s="278"/>
      <c r="K11" s="10"/>
      <c r="L11" s="17"/>
      <c r="M11" s="17"/>
      <c r="N11" s="17"/>
    </row>
    <row r="12" spans="3:14" ht="22.15" customHeight="1"/>
  </sheetData>
  <mergeCells count="1">
    <mergeCell ref="C11:E1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C4E1-8E58-46BB-9420-0E6FAFFB363A}">
  <dimension ref="C1:U15"/>
  <sheetViews>
    <sheetView showGridLines="0" workbookViewId="0"/>
  </sheetViews>
  <sheetFormatPr defaultColWidth="8.875" defaultRowHeight="12.75"/>
  <cols>
    <col min="1" max="2" width="8.875" style="12"/>
    <col min="3" max="3" width="14.375" style="13" customWidth="1"/>
    <col min="4" max="9" width="14.375" style="12" customWidth="1"/>
    <col min="10" max="16384" width="8.875" style="12"/>
  </cols>
  <sheetData>
    <row r="1" spans="3:21" s="129" customFormat="1"/>
    <row r="2" spans="3:21" ht="30" customHeight="1"/>
    <row r="3" spans="3:21" ht="21" customHeight="1"/>
    <row r="4" spans="3:21">
      <c r="C4" s="135" t="s">
        <v>160</v>
      </c>
      <c r="D4" s="135"/>
      <c r="E4" s="135"/>
      <c r="F4" s="135"/>
      <c r="G4" s="135"/>
      <c r="H4" s="135"/>
      <c r="I4" s="135"/>
    </row>
    <row r="5" spans="3:21" s="11" customFormat="1" ht="22.15" customHeight="1">
      <c r="C5" s="46" t="s">
        <v>83</v>
      </c>
      <c r="D5" s="46" t="s">
        <v>0</v>
      </c>
      <c r="E5" s="46" t="s">
        <v>80</v>
      </c>
      <c r="F5" s="46" t="s">
        <v>81</v>
      </c>
      <c r="G5" s="46" t="s">
        <v>82</v>
      </c>
      <c r="H5" s="46" t="s">
        <v>61</v>
      </c>
      <c r="I5" s="46" t="s">
        <v>84</v>
      </c>
      <c r="O5" s="14"/>
      <c r="P5" s="14"/>
      <c r="Q5" s="14"/>
      <c r="R5" s="14"/>
      <c r="S5" s="14"/>
      <c r="T5" s="14"/>
      <c r="U5" s="14"/>
    </row>
    <row r="6" spans="3:21" ht="22.15" customHeight="1">
      <c r="C6" s="211" t="s">
        <v>1</v>
      </c>
      <c r="D6" s="212">
        <v>24.3</v>
      </c>
      <c r="E6" s="212">
        <v>26.1</v>
      </c>
      <c r="F6" s="212">
        <v>26.7</v>
      </c>
      <c r="G6" s="212">
        <v>22.6</v>
      </c>
      <c r="H6" s="212">
        <v>12.4</v>
      </c>
      <c r="I6" s="212">
        <v>23.3</v>
      </c>
      <c r="O6" s="15"/>
      <c r="P6" s="15"/>
      <c r="Q6" s="15"/>
      <c r="R6" s="15"/>
      <c r="S6" s="15"/>
      <c r="T6" s="15"/>
      <c r="U6" s="15"/>
    </row>
    <row r="7" spans="3:21" ht="22.15" customHeight="1">
      <c r="C7" s="47" t="s">
        <v>85</v>
      </c>
      <c r="D7" s="65">
        <v>8.4</v>
      </c>
      <c r="E7" s="65">
        <v>12.6</v>
      </c>
      <c r="F7" s="65">
        <v>9.1999999999999993</v>
      </c>
      <c r="G7" s="65">
        <v>14.3</v>
      </c>
      <c r="H7" s="65">
        <v>8.5</v>
      </c>
      <c r="I7" s="65">
        <v>10.8</v>
      </c>
      <c r="O7" s="15"/>
      <c r="P7" s="15"/>
      <c r="Q7" s="15"/>
      <c r="R7" s="15"/>
      <c r="S7" s="15"/>
      <c r="T7" s="15"/>
      <c r="U7" s="15"/>
    </row>
    <row r="8" spans="3:21" ht="22.15" customHeight="1">
      <c r="C8" s="47" t="s">
        <v>86</v>
      </c>
      <c r="D8" s="65">
        <v>10.1</v>
      </c>
      <c r="E8" s="65">
        <v>11.8</v>
      </c>
      <c r="F8" s="65">
        <v>7.3</v>
      </c>
      <c r="G8" s="65">
        <v>6.3</v>
      </c>
      <c r="H8" s="65">
        <v>4.4000000000000004</v>
      </c>
      <c r="I8" s="65">
        <v>7.6</v>
      </c>
      <c r="O8" s="15"/>
      <c r="P8" s="15"/>
      <c r="Q8" s="15"/>
      <c r="R8" s="15"/>
      <c r="S8" s="15"/>
      <c r="T8" s="15"/>
      <c r="U8" s="15"/>
    </row>
    <row r="9" spans="3:21" ht="22.15" customHeight="1">
      <c r="C9" s="47" t="s">
        <v>87</v>
      </c>
      <c r="D9" s="65">
        <v>5.5</v>
      </c>
      <c r="E9" s="65">
        <v>13.4</v>
      </c>
      <c r="F9" s="65">
        <v>13.5</v>
      </c>
      <c r="G9" s="65">
        <v>10</v>
      </c>
      <c r="H9" s="65">
        <v>8</v>
      </c>
      <c r="I9" s="65">
        <v>10.5</v>
      </c>
      <c r="O9" s="22"/>
      <c r="P9" s="22"/>
      <c r="Q9" s="22"/>
      <c r="R9" s="22"/>
      <c r="S9" s="15"/>
      <c r="T9" s="15"/>
      <c r="U9" s="15"/>
    </row>
    <row r="10" spans="3:21" ht="22.15" customHeight="1">
      <c r="C10" s="47" t="s">
        <v>88</v>
      </c>
      <c r="D10" s="65">
        <v>10.6</v>
      </c>
      <c r="E10" s="65">
        <v>13.1</v>
      </c>
      <c r="F10" s="65">
        <v>9.9</v>
      </c>
      <c r="G10" s="65">
        <v>7.4</v>
      </c>
      <c r="H10" s="65">
        <v>2.8</v>
      </c>
      <c r="I10" s="65">
        <v>8.6999999999999993</v>
      </c>
      <c r="O10" s="24"/>
      <c r="P10" s="16"/>
      <c r="Q10" s="16"/>
      <c r="R10" s="16"/>
      <c r="S10" s="15"/>
      <c r="T10" s="15"/>
      <c r="U10" s="15"/>
    </row>
    <row r="11" spans="3:21" ht="22.15" customHeight="1">
      <c r="C11" s="47" t="s">
        <v>89</v>
      </c>
      <c r="D11" s="65">
        <v>15.8</v>
      </c>
      <c r="E11" s="65">
        <v>22.1</v>
      </c>
      <c r="F11" s="65">
        <v>22.1</v>
      </c>
      <c r="G11" s="65">
        <v>13.3</v>
      </c>
      <c r="H11" s="65">
        <v>13.4</v>
      </c>
      <c r="I11" s="65">
        <v>17.399999999999999</v>
      </c>
      <c r="O11" s="15"/>
      <c r="P11" s="15"/>
      <c r="Q11" s="15"/>
      <c r="R11" s="15"/>
      <c r="S11" s="15"/>
      <c r="T11" s="15"/>
      <c r="U11" s="15"/>
    </row>
    <row r="12" spans="3:21" ht="22.15" customHeight="1">
      <c r="C12" s="47" t="s">
        <v>90</v>
      </c>
      <c r="D12" s="65">
        <v>14.6</v>
      </c>
      <c r="E12" s="65">
        <v>16.899999999999999</v>
      </c>
      <c r="F12" s="65">
        <v>15.3</v>
      </c>
      <c r="G12" s="65">
        <v>11.9</v>
      </c>
      <c r="H12" s="65">
        <v>14.7</v>
      </c>
      <c r="I12" s="65">
        <v>15</v>
      </c>
      <c r="O12" s="15"/>
      <c r="P12" s="15"/>
      <c r="Q12" s="15"/>
      <c r="R12" s="15"/>
      <c r="S12" s="15"/>
      <c r="T12" s="15"/>
      <c r="U12" s="15"/>
    </row>
    <row r="13" spans="3:21" ht="22.15" customHeight="1">
      <c r="C13" s="49" t="s">
        <v>91</v>
      </c>
      <c r="D13" s="66">
        <v>12.2</v>
      </c>
      <c r="E13" s="66">
        <v>14.1</v>
      </c>
      <c r="F13" s="66">
        <v>14.3</v>
      </c>
      <c r="G13" s="66">
        <v>12.7</v>
      </c>
      <c r="H13" s="66">
        <v>9.3000000000000007</v>
      </c>
      <c r="I13" s="66">
        <v>13</v>
      </c>
      <c r="O13" s="15"/>
      <c r="P13" s="15"/>
      <c r="Q13" s="15"/>
      <c r="R13" s="15"/>
      <c r="S13" s="15"/>
      <c r="T13" s="15"/>
      <c r="U13" s="15"/>
    </row>
    <row r="14" spans="3:21" ht="22.15" customHeight="1">
      <c r="C14" s="278" t="s">
        <v>104</v>
      </c>
      <c r="D14" s="278"/>
      <c r="E14" s="278"/>
      <c r="F14" s="278"/>
      <c r="G14" s="278"/>
      <c r="H14" s="278"/>
      <c r="I14" s="278"/>
      <c r="O14" s="15"/>
      <c r="P14" s="15"/>
      <c r="Q14" s="15"/>
      <c r="R14" s="15"/>
      <c r="S14" s="15"/>
      <c r="T14" s="15"/>
      <c r="U14" s="15"/>
    </row>
    <row r="15" spans="3:21">
      <c r="O15" s="15"/>
      <c r="P15" s="15"/>
      <c r="Q15" s="15"/>
      <c r="R15" s="15"/>
      <c r="S15" s="15"/>
      <c r="T15" s="15"/>
      <c r="U15" s="15"/>
    </row>
  </sheetData>
  <mergeCells count="1">
    <mergeCell ref="C14:I1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A72B-37D5-4F60-8ABB-17094C91222B}">
  <dimension ref="C1:R14"/>
  <sheetViews>
    <sheetView showGridLines="0" workbookViewId="0"/>
  </sheetViews>
  <sheetFormatPr defaultColWidth="8.875" defaultRowHeight="12.75"/>
  <cols>
    <col min="1" max="1" width="8.875" style="12"/>
    <col min="2" max="2" width="7.375" style="12" customWidth="1"/>
    <col min="3" max="3" width="17.125" style="13" customWidth="1"/>
    <col min="4" max="9" width="13.625" style="12" customWidth="1"/>
    <col min="10" max="16384" width="8.875" style="12"/>
  </cols>
  <sheetData>
    <row r="1" spans="3:18" s="129" customFormat="1"/>
    <row r="2" spans="3:18" ht="29.45" customHeight="1"/>
    <row r="3" spans="3:18" ht="23.45" customHeight="1"/>
    <row r="4" spans="3:18" ht="28.5" customHeight="1">
      <c r="C4" s="136" t="s">
        <v>159</v>
      </c>
      <c r="D4" s="136"/>
      <c r="E4" s="136"/>
      <c r="F4" s="136"/>
      <c r="G4" s="136"/>
      <c r="H4" s="136"/>
      <c r="I4" s="136"/>
    </row>
    <row r="5" spans="3:18" s="11" customFormat="1" ht="22.15" customHeight="1">
      <c r="C5" s="35" t="s">
        <v>83</v>
      </c>
      <c r="D5" s="35" t="s">
        <v>0</v>
      </c>
      <c r="E5" s="35" t="s">
        <v>80</v>
      </c>
      <c r="F5" s="35" t="s">
        <v>81</v>
      </c>
      <c r="G5" s="35" t="s">
        <v>82</v>
      </c>
      <c r="H5" s="35" t="s">
        <v>61</v>
      </c>
      <c r="I5" s="35" t="s">
        <v>92</v>
      </c>
    </row>
    <row r="6" spans="3:18" ht="22.15" customHeight="1">
      <c r="C6" s="211" t="s">
        <v>1</v>
      </c>
      <c r="D6" s="212">
        <v>7.2</v>
      </c>
      <c r="E6" s="212">
        <v>12.7</v>
      </c>
      <c r="F6" s="212">
        <v>18.2</v>
      </c>
      <c r="G6" s="212">
        <v>23.8</v>
      </c>
      <c r="H6" s="212">
        <v>20.5</v>
      </c>
      <c r="I6" s="212">
        <v>16.2</v>
      </c>
    </row>
    <row r="7" spans="3:18" ht="22.15" customHeight="1">
      <c r="C7" s="47" t="s">
        <v>85</v>
      </c>
      <c r="D7" s="65">
        <v>1.4</v>
      </c>
      <c r="E7" s="65">
        <v>3.8</v>
      </c>
      <c r="F7" s="65">
        <v>4</v>
      </c>
      <c r="G7" s="65">
        <v>3.5</v>
      </c>
      <c r="H7" s="65">
        <v>6</v>
      </c>
      <c r="I7" s="65">
        <v>3.5</v>
      </c>
    </row>
    <row r="8" spans="3:18" ht="22.15" customHeight="1">
      <c r="C8" s="47" t="s">
        <v>86</v>
      </c>
      <c r="D8" s="65">
        <v>0.1</v>
      </c>
      <c r="E8" s="65">
        <v>4.5999999999999996</v>
      </c>
      <c r="F8" s="65">
        <v>5.6</v>
      </c>
      <c r="G8" s="65">
        <v>7.2</v>
      </c>
      <c r="H8" s="65">
        <v>6.1</v>
      </c>
      <c r="I8" s="65">
        <v>5.2</v>
      </c>
    </row>
    <row r="9" spans="3:18" ht="22.15" customHeight="1">
      <c r="C9" s="47" t="s">
        <v>87</v>
      </c>
      <c r="D9" s="65">
        <v>0.9</v>
      </c>
      <c r="E9" s="65">
        <v>3.3</v>
      </c>
      <c r="F9" s="65">
        <v>5.5</v>
      </c>
      <c r="G9" s="65">
        <v>10.3</v>
      </c>
      <c r="H9" s="65">
        <v>12.3</v>
      </c>
      <c r="I9" s="65">
        <v>6.5</v>
      </c>
      <c r="O9" s="19"/>
      <c r="P9" s="19"/>
      <c r="Q9" s="19"/>
      <c r="R9" s="19"/>
    </row>
    <row r="10" spans="3:18" ht="22.15" customHeight="1">
      <c r="C10" s="47" t="s">
        <v>88</v>
      </c>
      <c r="D10" s="65">
        <v>8.1999999999999993</v>
      </c>
      <c r="E10" s="65">
        <v>8.6</v>
      </c>
      <c r="F10" s="65">
        <v>9.1999999999999993</v>
      </c>
      <c r="G10" s="65">
        <v>11.2</v>
      </c>
      <c r="H10" s="65">
        <v>9.1</v>
      </c>
      <c r="I10" s="65">
        <v>9.3000000000000007</v>
      </c>
      <c r="O10" s="10"/>
      <c r="P10" s="17"/>
      <c r="Q10" s="17"/>
      <c r="R10" s="17"/>
    </row>
    <row r="11" spans="3:18" ht="22.15" customHeight="1">
      <c r="C11" s="47" t="s">
        <v>89</v>
      </c>
      <c r="D11" s="65">
        <v>2.9</v>
      </c>
      <c r="E11" s="65">
        <v>5.4</v>
      </c>
      <c r="F11" s="65">
        <v>12.6</v>
      </c>
      <c r="G11" s="65">
        <v>14</v>
      </c>
      <c r="H11" s="65">
        <v>16.2</v>
      </c>
      <c r="I11" s="65">
        <v>10.6</v>
      </c>
    </row>
    <row r="12" spans="3:18" ht="22.15" customHeight="1">
      <c r="C12" s="47" t="s">
        <v>90</v>
      </c>
      <c r="D12" s="65">
        <v>6.3</v>
      </c>
      <c r="E12" s="65">
        <v>12.9</v>
      </c>
      <c r="F12" s="65">
        <v>14.5</v>
      </c>
      <c r="G12" s="65">
        <v>13</v>
      </c>
      <c r="H12" s="65">
        <v>14.8</v>
      </c>
      <c r="I12" s="65">
        <v>11.9</v>
      </c>
    </row>
    <row r="13" spans="3:18" ht="22.15" customHeight="1">
      <c r="C13" s="48" t="s">
        <v>91</v>
      </c>
      <c r="D13" s="70">
        <v>0.6</v>
      </c>
      <c r="E13" s="70">
        <v>1.5</v>
      </c>
      <c r="F13" s="70">
        <v>2.6</v>
      </c>
      <c r="G13" s="70">
        <v>2.1</v>
      </c>
      <c r="H13" s="70">
        <v>3.1</v>
      </c>
      <c r="I13" s="70">
        <v>1.8</v>
      </c>
    </row>
    <row r="14" spans="3:18" ht="22.15" customHeight="1">
      <c r="C14" s="278" t="s">
        <v>104</v>
      </c>
      <c r="D14" s="278"/>
      <c r="E14" s="278"/>
      <c r="F14" s="278"/>
      <c r="G14" s="278"/>
      <c r="H14" s="278"/>
      <c r="I14" s="278"/>
    </row>
  </sheetData>
  <mergeCells count="1">
    <mergeCell ref="C14:I1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Gráficos</vt:lpstr>
      </vt:variant>
      <vt:variant>
        <vt:i4>9</vt:i4>
      </vt:variant>
    </vt:vector>
  </HeadingPairs>
  <TitlesOfParts>
    <vt:vector size="32" baseType="lpstr">
      <vt:lpstr>Sumário</vt:lpstr>
      <vt:lpstr>Texto &gt;&gt;&gt;</vt:lpstr>
      <vt:lpstr>Tabela 3.1</vt:lpstr>
      <vt:lpstr>Tabela 3.2</vt:lpstr>
      <vt:lpstr>Tabela 3.3</vt:lpstr>
      <vt:lpstr>Tabela 3.4</vt:lpstr>
      <vt:lpstr>Tabela 3.5</vt:lpstr>
      <vt:lpstr>Tabela 3.6</vt:lpstr>
      <vt:lpstr>Tabela 3.7</vt:lpstr>
      <vt:lpstr>Tabela 3.8</vt:lpstr>
      <vt:lpstr>Tabela 3.9</vt:lpstr>
      <vt:lpstr>Tabela 3.10</vt:lpstr>
      <vt:lpstr>Tabela 3.11</vt:lpstr>
      <vt:lpstr>Tabela 3.12</vt:lpstr>
      <vt:lpstr>Auxiliares &gt;&gt;&gt;</vt:lpstr>
      <vt:lpstr>aux_g3.1_3.2</vt:lpstr>
      <vt:lpstr>aux_g3.3</vt:lpstr>
      <vt:lpstr>aux_g3.4</vt:lpstr>
      <vt:lpstr>aux_g3.5</vt:lpstr>
      <vt:lpstr>aux_g3.6</vt:lpstr>
      <vt:lpstr>aux_g3.7</vt:lpstr>
      <vt:lpstr>aux_g3.8</vt:lpstr>
      <vt:lpstr>aux.g3.9</vt:lpstr>
      <vt:lpstr>grafico_3.1</vt:lpstr>
      <vt:lpstr>grafico_3.2</vt:lpstr>
      <vt:lpstr>grafico_3.3</vt:lpstr>
      <vt:lpstr>grafico_3.4</vt:lpstr>
      <vt:lpstr>grafico_3.5</vt:lpstr>
      <vt:lpstr>grafico_3.6</vt:lpstr>
      <vt:lpstr>grafico_3.7</vt:lpstr>
      <vt:lpstr>grafico_3.8</vt:lpstr>
      <vt:lpstr>grafico_3.9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Isis</dc:creator>
  <cp:lastModifiedBy>Giovanna Isis</cp:lastModifiedBy>
  <dcterms:created xsi:type="dcterms:W3CDTF">2022-04-24T18:43:33Z</dcterms:created>
  <dcterms:modified xsi:type="dcterms:W3CDTF">2022-07-29T18:19:31Z</dcterms:modified>
</cp:coreProperties>
</file>