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.xml" ContentType="application/vnd.openxmlformats-officedocument.themeOverrid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2.xml" ContentType="application/vnd.openxmlformats-officedocument.themeOverride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3.xml" ContentType="application/vnd.openxmlformats-officedocument.themeOverride+xml"/>
  <Override PartName="/xl/drawings/drawing6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4.xml" ContentType="application/vnd.openxmlformats-officedocument.themeOverride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192.168.254.254\2022\25. ENAP\1. Diagnostico da Juventude\6. Compêndios\compendios_finais\"/>
    </mc:Choice>
  </mc:AlternateContent>
  <xr:revisionPtr revIDLastSave="0" documentId="13_ncr:1_{4A78B5A4-B22F-4608-A628-C507335C195B}" xr6:coauthVersionLast="45" xr6:coauthVersionMax="47" xr10:uidLastSave="{00000000-0000-0000-0000-000000000000}"/>
  <bookViews>
    <workbookView xWindow="-120" yWindow="-120" windowWidth="20730" windowHeight="11040" tabRatio="764" xr2:uid="{776D86F4-0052-4B8E-BD59-B59E11F5603F}"/>
  </bookViews>
  <sheets>
    <sheet name="Sumário" sheetId="2" r:id="rId1"/>
    <sheet name="Texto&gt;&gt;&gt;&gt;&gt;" sheetId="92" r:id="rId2"/>
    <sheet name="grafico_2.1" sheetId="91" r:id="rId3"/>
    <sheet name="grafico_2.2" sheetId="90" r:id="rId4"/>
    <sheet name="grafico_2.3" sheetId="100" r:id="rId5"/>
    <sheet name="Tabela 2.1" sheetId="14" r:id="rId6"/>
    <sheet name="grafico_2.4" sheetId="101" r:id="rId7"/>
    <sheet name="grafico_2.5" sheetId="102" r:id="rId8"/>
    <sheet name="grafico_2.6" sheetId="80" r:id="rId9"/>
    <sheet name="Tabela 2.2" sheetId="30" r:id="rId10"/>
    <sheet name="Tabela 2.3" sheetId="94" r:id="rId11"/>
    <sheet name="grafico_2.7" sheetId="86" r:id="rId12"/>
    <sheet name="Tabela 2.4" sheetId="34" r:id="rId13"/>
    <sheet name="Tabela 2.5" sheetId="8" r:id="rId14"/>
    <sheet name="Tabela 2.6" sheetId="45" r:id="rId15"/>
    <sheet name="Tabela 2.7" sheetId="11" r:id="rId16"/>
    <sheet name="grafico_2.8" sheetId="46" r:id="rId17"/>
    <sheet name="Tabela 2.8" sheetId="9" r:id="rId18"/>
    <sheet name="Tabela 2.9" sheetId="13" r:id="rId19"/>
    <sheet name="Tabela 2.10" sheetId="15" r:id="rId20"/>
    <sheet name="grafico_2.9" sheetId="103" r:id="rId21"/>
    <sheet name="Tabela 2.11" sheetId="16" r:id="rId22"/>
    <sheet name="Tabela 2.12" sheetId="51" r:id="rId23"/>
    <sheet name="grafico_2.10" sheetId="105" r:id="rId24"/>
    <sheet name="Tabela 2.13" sheetId="19" r:id="rId25"/>
    <sheet name="Tabela 2.14" sheetId="52" r:id="rId26"/>
    <sheet name="Tabela 2.15" sheetId="71" r:id="rId27"/>
    <sheet name="grafico_2.11" sheetId="98" r:id="rId28"/>
    <sheet name="grafico_2.12" sheetId="96" r:id="rId29"/>
    <sheet name="grafico_2.13" sheetId="84" r:id="rId30"/>
    <sheet name="gráfico_2.14" sheetId="83" r:id="rId31"/>
    <sheet name="grafico_2.15" sheetId="113" r:id="rId32"/>
    <sheet name="grafico_2.16" sheetId="115" r:id="rId33"/>
    <sheet name="grafico_2.17" sheetId="117" r:id="rId34"/>
    <sheet name="Tabela 2.16" sheetId="54" r:id="rId35"/>
    <sheet name="grafico_2.18" sheetId="111" r:id="rId36"/>
    <sheet name="grafico_2.19" sheetId="119" r:id="rId37"/>
    <sheet name="grafico_2.20" sheetId="88" r:id="rId38"/>
    <sheet name="Tabela 2.18" sheetId="29" r:id="rId39"/>
    <sheet name="Auxiliares&gt;&gt;&gt;&gt;" sheetId="93" r:id="rId40"/>
    <sheet name="aux.g2.1" sheetId="55" r:id="rId41"/>
    <sheet name="aux.g2.2" sheetId="56" r:id="rId42"/>
    <sheet name="aux.g2.3" sheetId="57" r:id="rId43"/>
    <sheet name="aux.g2.4" sheetId="59" r:id="rId44"/>
    <sheet name="aux.g2.5" sheetId="58" r:id="rId45"/>
    <sheet name="aux.g2.6" sheetId="78" r:id="rId46"/>
    <sheet name="aux.g2.6.1" sheetId="79" r:id="rId47"/>
    <sheet name="aux.g2.7" sheetId="62" r:id="rId48"/>
    <sheet name="aux.g2.8" sheetId="77" r:id="rId49"/>
    <sheet name="aux_g2.9" sheetId="104" r:id="rId50"/>
    <sheet name="aux_g2.10" sheetId="106" r:id="rId51"/>
    <sheet name="aux.g2.11" sheetId="99" r:id="rId52"/>
    <sheet name="aux.g2.12" sheetId="97" r:id="rId53"/>
    <sheet name="aux.g2.13_2.14" sheetId="82" r:id="rId54"/>
    <sheet name="aux_2.15" sheetId="108" r:id="rId55"/>
    <sheet name="aux_g2.16" sheetId="116" r:id="rId56"/>
    <sheet name="aux_g2.17" sheetId="118" r:id="rId57"/>
    <sheet name="aux_g2.18" sheetId="112" r:id="rId58"/>
    <sheet name="aux_g2.19" sheetId="120" r:id="rId59"/>
    <sheet name="aux_g2.20" sheetId="81" r:id="rId60"/>
    <sheet name="comp" sheetId="107" r:id="rId61"/>
    <sheet name="comp_1" sheetId="109" r:id="rId62"/>
    <sheet name="comp_2" sheetId="110" r:id="rId63"/>
    <sheet name="comp_3" sheetId="114" r:id="rId64"/>
    <sheet name="compl_4" sheetId="25" r:id="rId65"/>
  </sheets>
  <externalReferences>
    <externalReference r:id="rId66"/>
    <externalReference r:id="rId67"/>
    <externalReference r:id="rId68"/>
    <externalReference r:id="rId69"/>
  </externalReferences>
  <definedNames>
    <definedName name="AMAIE" localSheetId="53">#REF!</definedName>
    <definedName name="AMAIE" localSheetId="45">#REF!</definedName>
    <definedName name="AMAIE" localSheetId="46">#REF!</definedName>
    <definedName name="AMAIE" localSheetId="48">#REF!</definedName>
    <definedName name="AMAIE" localSheetId="59">#REF!</definedName>
    <definedName name="AMAIE">#REF!</definedName>
    <definedName name="BRASIL" localSheetId="53">'[1]2016_BRASIL'!#REF!</definedName>
    <definedName name="BRASIL" localSheetId="45">'[1]2016_BRASIL'!#REF!</definedName>
    <definedName name="BRASIL" localSheetId="46">'[1]2016_BRASIL'!#REF!</definedName>
    <definedName name="BRASIL" localSheetId="48">'[1]2016_BRASIL'!#REF!</definedName>
    <definedName name="BRASIL" localSheetId="59">'[1]2016_BRASIL'!#REF!</definedName>
    <definedName name="BRASIL" localSheetId="13">'[2]2016_BRASIL'!#REF!</definedName>
    <definedName name="BRASIL" localSheetId="17">'[2]2016_BRASIL'!#REF!</definedName>
    <definedName name="BRASIL">'[2]2016_BRASIL'!#REF!</definedName>
    <definedName name="bread" localSheetId="53">Meta '[3]8'!$A$1</definedName>
    <definedName name="bread" localSheetId="45">Meta '[3]8'!$A$1</definedName>
    <definedName name="bread" localSheetId="46">Meta '[3]8'!$A$1</definedName>
    <definedName name="bread" localSheetId="48">Meta '[3]8'!$A$1</definedName>
    <definedName name="bread" localSheetId="59">Meta '[3]8'!$A$1</definedName>
    <definedName name="bread" localSheetId="34">Meta '[3]8'!$A$1</definedName>
    <definedName name="bread" localSheetId="10">Meta '[3]8'!$A$1</definedName>
    <definedName name="bread">Meta '[3]8'!$A$1</definedName>
    <definedName name="Cursos" localSheetId="53">#REF!</definedName>
    <definedName name="Cursos" localSheetId="45">#REF!</definedName>
    <definedName name="Cursos" localSheetId="46">#REF!</definedName>
    <definedName name="Cursos" localSheetId="48">#REF!</definedName>
    <definedName name="Cursos" localSheetId="59">#REF!</definedName>
    <definedName name="Cursos">#REF!</definedName>
    <definedName name="e" localSheetId="53">#REF!</definedName>
    <definedName name="e" localSheetId="45">#REF!</definedName>
    <definedName name="e" localSheetId="46">#REF!</definedName>
    <definedName name="e" localSheetId="48">#REF!</definedName>
    <definedName name="e" localSheetId="59">#REF!</definedName>
    <definedName name="e">#REF!</definedName>
    <definedName name="intervalo1" localSheetId="53">#REF!</definedName>
    <definedName name="intervalo1" localSheetId="45">#REF!</definedName>
    <definedName name="intervalo1" localSheetId="46">#REF!</definedName>
    <definedName name="intervalo1" localSheetId="48">#REF!</definedName>
    <definedName name="intervalo1" localSheetId="59">#REF!</definedName>
    <definedName name="intervalo1">#REF!</definedName>
    <definedName name="matricula1" localSheetId="53">#REF!</definedName>
    <definedName name="matricula1" localSheetId="45">#REF!</definedName>
    <definedName name="matricula1" localSheetId="46">#REF!</definedName>
    <definedName name="matricula1" localSheetId="48">#REF!</definedName>
    <definedName name="matricula1" localSheetId="59">#REF!</definedName>
    <definedName name="matricula1">#REF!</definedName>
    <definedName name="meta_info" localSheetId="53">Meta '[3]8'!$A$4</definedName>
    <definedName name="meta_info" localSheetId="45">Meta '[3]8'!$A$4</definedName>
    <definedName name="meta_info" localSheetId="46">Meta '[3]8'!$A$4</definedName>
    <definedName name="meta_info" localSheetId="48">Meta '[3]8'!$A$4</definedName>
    <definedName name="meta_info" localSheetId="59">Meta '[3]8'!$A$4</definedName>
    <definedName name="meta_info" localSheetId="34">Meta '[3]8'!$A$4</definedName>
    <definedName name="meta_info" localSheetId="10">Meta '[3]8'!$A$4</definedName>
    <definedName name="meta_info">Meta '[3]8'!$A$4</definedName>
    <definedName name="QUERY_FOR_TDI_0000" localSheetId="53">'[1]2016_REGIOES'!#REF!</definedName>
    <definedName name="QUERY_FOR_TDI_0000" localSheetId="45">'[1]2016_REGIOES'!#REF!</definedName>
    <definedName name="QUERY_FOR_TDI_0000" localSheetId="46">'[1]2016_REGIOES'!#REF!</definedName>
    <definedName name="QUERY_FOR_TDI_0000" localSheetId="48">'[1]2016_REGIOES'!#REF!</definedName>
    <definedName name="QUERY_FOR_TDI_0000" localSheetId="59">'[1]2016_REGIOES'!#REF!</definedName>
    <definedName name="QUERY_FOR_TDI_0000" localSheetId="13">'[2]2016_REGIOES'!#REF!</definedName>
    <definedName name="QUERY_FOR_TDI_0000">'[2]2016_REGIOES'!#REF!</definedName>
    <definedName name="QUERY_FOR_TDI1" localSheetId="53">'[1]2020_BRASIL_REGIÕES_UFS'!#REF!</definedName>
    <definedName name="QUERY_FOR_TDI1" localSheetId="45">'[1]2020_BRASIL_REGIÕES_UFS'!#REF!</definedName>
    <definedName name="QUERY_FOR_TDI1" localSheetId="46">'[1]2020_BRASIL_REGIÕES_UFS'!#REF!</definedName>
    <definedName name="QUERY_FOR_TDI1" localSheetId="48">'[1]2020_BRASIL_REGIÕES_UFS'!#REF!</definedName>
    <definedName name="QUERY_FOR_TDI1" localSheetId="59">'[1]2020_BRASIL_REGIÕES_UFS'!#REF!</definedName>
    <definedName name="QUERY_FOR_TDI1" localSheetId="13">'[2]2020_BRASIL_REGIÕES_UFS'!#REF!</definedName>
    <definedName name="QUERY_FOR_TDI1">'[2]2020_BRASIL_REGIÕES_UFS'!#REF!</definedName>
    <definedName name="RENDMUNIC" localSheetId="53">#REF!</definedName>
    <definedName name="RENDMUNIC" localSheetId="45">#REF!</definedName>
    <definedName name="RENDMUNIC" localSheetId="46">#REF!</definedName>
    <definedName name="RENDMUNIC" localSheetId="48">#REF!</definedName>
    <definedName name="RENDMUNIC" localSheetId="59">#REF!</definedName>
    <definedName name="RENDMUNIC" localSheetId="64">#REF!</definedName>
    <definedName name="RENDMUNI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14" l="1"/>
  <c r="E21" i="114"/>
  <c r="F6" i="81"/>
  <c r="G6" i="81" s="1"/>
  <c r="G7" i="81"/>
  <c r="G8" i="81"/>
  <c r="I8" i="25" l="1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7" i="25"/>
</calcChain>
</file>

<file path=xl/sharedStrings.xml><?xml version="1.0" encoding="utf-8"?>
<sst xmlns="http://schemas.openxmlformats.org/spreadsheetml/2006/main" count="868" uniqueCount="342">
  <si>
    <t>20 a 24 anos</t>
  </si>
  <si>
    <t>Sumário</t>
  </si>
  <si>
    <t>Brasil/Região</t>
  </si>
  <si>
    <t>Brasil</t>
  </si>
  <si>
    <t>Norte</t>
  </si>
  <si>
    <t>Nordeste</t>
  </si>
  <si>
    <t>Sudeste</t>
  </si>
  <si>
    <t>Sul</t>
  </si>
  <si>
    <t>Centro-Oeste</t>
  </si>
  <si>
    <t>Total</t>
  </si>
  <si>
    <t>Brasil/Regiões</t>
  </si>
  <si>
    <t>Fonte: Censo da Educação Básica 2012-2020/INEP. Elaboração própria</t>
  </si>
  <si>
    <t>2012/2013</t>
  </si>
  <si>
    <t>2014/2015</t>
  </si>
  <si>
    <t>2015/2016</t>
  </si>
  <si>
    <t>2016/2017</t>
  </si>
  <si>
    <t>2018/2019</t>
  </si>
  <si>
    <t>Brasil/Região/UF</t>
  </si>
  <si>
    <t>9º ano do Ensino Fundamental</t>
  </si>
  <si>
    <t>3º ano do Ensino Médio</t>
  </si>
  <si>
    <t xml:space="preserve">Região Nordeste                                                                                                               </t>
  </si>
  <si>
    <t>Região Sudeste</t>
  </si>
  <si>
    <t>Região Sul</t>
  </si>
  <si>
    <t>Região Centro-Oeste</t>
  </si>
  <si>
    <t>15 a 17 anos</t>
  </si>
  <si>
    <t>18 a 19 anos</t>
  </si>
  <si>
    <t>25 a 29 anos</t>
  </si>
  <si>
    <t>Nível de Ensino</t>
  </si>
  <si>
    <t>Classes Comuns</t>
  </si>
  <si>
    <t>Classes Especiais +
Escolas Especializadas</t>
  </si>
  <si>
    <t>Ensino Fundamental</t>
  </si>
  <si>
    <t>Ensino Médio</t>
  </si>
  <si>
    <t>Urbana</t>
  </si>
  <si>
    <t>Rural</t>
  </si>
  <si>
    <t>Fonte: INEP. Sinopse estatística - Censo Escolar da Educação Básica (2012-2020). Elaboração Própria.</t>
  </si>
  <si>
    <t>Étnico</t>
  </si>
  <si>
    <t>Outros</t>
  </si>
  <si>
    <t>FIES</t>
  </si>
  <si>
    <t>Prouni</t>
  </si>
  <si>
    <t>Técnico de Nível Médio</t>
  </si>
  <si>
    <t>Graduação Tecnológica</t>
  </si>
  <si>
    <t>Fonte: MEC/Inep/DEED - Microdados do Censo Escolar. Elaboração: Todos Pela Educação.
*São consideradas matrículas na Educação Básica de Nível Médio as matrículas da Educação Profissional Técnica de Nível Médio, Formação Inicial e Continuada (FIC) integrada à EJA Nível Médio e as matrículas de Ensino Médio.</t>
  </si>
  <si>
    <t>54,5*</t>
  </si>
  <si>
    <t>Distrito Federal</t>
  </si>
  <si>
    <t>Goiás</t>
  </si>
  <si>
    <t>Mato Grosso</t>
  </si>
  <si>
    <t>Mato Grosso do Sul</t>
  </si>
  <si>
    <t>Rio Grande do Sul</t>
  </si>
  <si>
    <t>Santa Catarina</t>
  </si>
  <si>
    <t>Paraná</t>
  </si>
  <si>
    <t>São Paulo</t>
  </si>
  <si>
    <t>Rio de Janeiro</t>
  </si>
  <si>
    <t>Espírito Santo</t>
  </si>
  <si>
    <t>Minas Gerais</t>
  </si>
  <si>
    <t>Bahia</t>
  </si>
  <si>
    <t>Sergipe</t>
  </si>
  <si>
    <t>Alagoas</t>
  </si>
  <si>
    <t>Pernambuco</t>
  </si>
  <si>
    <t>Paraíba</t>
  </si>
  <si>
    <t>Rio Grande do Norte</t>
  </si>
  <si>
    <t>Ceará</t>
  </si>
  <si>
    <t>Piauí</t>
  </si>
  <si>
    <t>Maranhão</t>
  </si>
  <si>
    <t>Tocantins</t>
  </si>
  <si>
    <t>Amapá</t>
  </si>
  <si>
    <t>Pará</t>
  </si>
  <si>
    <t>Roraima</t>
  </si>
  <si>
    <t>Amazonas</t>
  </si>
  <si>
    <t>Acre</t>
  </si>
  <si>
    <t>Rondônia</t>
  </si>
  <si>
    <t>Brasil/Regiões/UF</t>
  </si>
  <si>
    <t>Região Norte</t>
  </si>
  <si>
    <r>
      <rPr>
        <b/>
        <sz val="8"/>
        <color theme="1"/>
        <rFont val="Open Sans"/>
        <family val="2"/>
      </rPr>
      <t xml:space="preserve">Fonte: </t>
    </r>
    <r>
      <rPr>
        <sz val="8"/>
        <color theme="1"/>
        <rFont val="Open Sans"/>
        <family val="2"/>
      </rPr>
      <t>MEC/Inep/DEED - Microdados do Censo Escolar. Elaboração: Todos Pela Educação. (Anuário Brasileiro da Educação Básica).</t>
    </r>
  </si>
  <si>
    <r>
      <rPr>
        <b/>
        <sz val="8"/>
        <color theme="1"/>
        <rFont val="Open Sans"/>
        <family val="2"/>
      </rPr>
      <t>Fonte:</t>
    </r>
    <r>
      <rPr>
        <sz val="8"/>
        <color theme="1"/>
        <rFont val="Open Sans"/>
        <family val="2"/>
      </rPr>
      <t xml:space="preserve"> MEC/Inep/DEED - Microdados do Censo Escolar. Elaboração: Todos Pela Educação. (Anuário Brasileiro da Educação Básica).</t>
    </r>
  </si>
  <si>
    <r>
      <rPr>
        <b/>
        <sz val="8"/>
        <rFont val="Open Sans"/>
        <family val="2"/>
      </rPr>
      <t xml:space="preserve">Fonte: </t>
    </r>
    <r>
      <rPr>
        <sz val="8"/>
        <rFont val="Open Sans"/>
        <family val="2"/>
      </rPr>
      <t>MEC/INEP/DEED. Sinopse Estatística do Censo do Ensino Superior. Elaboração própria.</t>
    </r>
  </si>
  <si>
    <r>
      <rPr>
        <b/>
        <sz val="8"/>
        <color theme="1"/>
        <rFont val="Open Sans"/>
        <family val="2"/>
      </rPr>
      <t xml:space="preserve">Fonte: </t>
    </r>
    <r>
      <rPr>
        <sz val="8"/>
        <color theme="1"/>
        <rFont val="Open Sans"/>
        <family val="2"/>
      </rPr>
      <t>MEC/INEP/DEED. Sinopse Estatística do Censo do Ensino Superior. Elaboração própria.</t>
    </r>
  </si>
  <si>
    <t>Educação Profissional Técnica de Nível Médio</t>
  </si>
  <si>
    <t>FIC integrada à EJA - Nível Médio</t>
  </si>
  <si>
    <t>Matrículas na EB de Nível Médio*</t>
  </si>
  <si>
    <t>%</t>
  </si>
  <si>
    <t>Fonte: Todos pela Educação (2021). Elaboração própria.</t>
  </si>
  <si>
    <t>Fonte: Adaptado de Todos pela Educação (2021). OCDE/Education GPS.</t>
  </si>
  <si>
    <t>Fonte: INEP, 2021</t>
  </si>
  <si>
    <t>Atraso Escolar dos Estudantes</t>
  </si>
  <si>
    <t>Não frequenta a escola e já concluiu a etapa</t>
  </si>
  <si>
    <t>Não frequenta a escola e não concluiu a etapa</t>
  </si>
  <si>
    <t>Fonte: Adaptado de IBGE (2020). Disponível em: https://censos.ibge.gov.br/2013-agencia-de-noticias/releases/28285-pnad-educacao-2019-mais-da-metade-das-pessoas-de-25-anos-ou-mais-nao-completaram-o-ensino-medio.html</t>
  </si>
  <si>
    <t>Fonte: INEP (2021)</t>
  </si>
  <si>
    <t>TOTAL</t>
  </si>
  <si>
    <t>Federal</t>
  </si>
  <si>
    <t>Estadual</t>
  </si>
  <si>
    <t>Municipal</t>
  </si>
  <si>
    <t>Privada</t>
  </si>
  <si>
    <t>% jovens de 16 anos que concluíram o EF</t>
  </si>
  <si>
    <t>Urbano</t>
  </si>
  <si>
    <t>Matemática</t>
  </si>
  <si>
    <t>Média de anos de estudo</t>
  </si>
  <si>
    <t>Área</t>
  </si>
  <si>
    <t>% jovens de
15 a 17 anos matriculados no EM</t>
  </si>
  <si>
    <t>Língua Portuguesa</t>
  </si>
  <si>
    <t>% jovens de 19 anos que concluíram o EM</t>
  </si>
  <si>
    <t>Ensino Fundamental - Anos Finais</t>
  </si>
  <si>
    <t xml:space="preserve">Estudante procedente de
Escola Pública </t>
  </si>
  <si>
    <t xml:space="preserve">Social / Renda Família </t>
  </si>
  <si>
    <t>Pessoas com Deficiência</t>
  </si>
  <si>
    <t>Grupos de idade</t>
  </si>
  <si>
    <t>CV (%)</t>
  </si>
  <si>
    <t>15 a 19 anos</t>
  </si>
  <si>
    <t>25 a 34 anos</t>
  </si>
  <si>
    <t>Fonte: IBGE. Pesquisa Nacional por Amostra de Domicílios Contínua, 2º trimestre, 2016-2019.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</si>
  <si>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</si>
  <si>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</si>
  <si>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</si>
  <si>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</si>
  <si>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</si>
  <si>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</si>
  <si>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</si>
  <si>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</si>
  <si>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</si>
  <si>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Pobres</t>
  </si>
  <si>
    <t>Área rural</t>
  </si>
  <si>
    <t>Fonte: Todos pela Educação, 2018</t>
  </si>
  <si>
    <t>Região Nordeste</t>
  </si>
  <si>
    <t>Fonte, Todos pela Educação, 2020.</t>
  </si>
  <si>
    <t>Faixa etária ideal por curso frequentado</t>
  </si>
  <si>
    <t>15 a 17 anos no Ensino Médio</t>
  </si>
  <si>
    <t>18 a 24 anos no Ensino Superior</t>
  </si>
  <si>
    <t>15 a 17 anos no ensino médio</t>
  </si>
  <si>
    <t>18 a 24 no ensino superior</t>
  </si>
  <si>
    <t>Fonte: IBGE - PNAD Contínua (2016-2019).</t>
  </si>
  <si>
    <t>ENSINO MÉDIO - TOTAL</t>
  </si>
  <si>
    <t>Fonte: Censo Escolar da Educação Básica (INEP, 2019; 2020a).
Nota: Elaboração da Secretaria Nacional da Juventude.</t>
  </si>
  <si>
    <t>57,4*</t>
  </si>
  <si>
    <t>55,6*</t>
  </si>
  <si>
    <r>
      <rPr>
        <b/>
        <sz val="8"/>
        <color theme="1"/>
        <rFont val="Open Sans"/>
        <family val="2"/>
      </rPr>
      <t>Distrito Federal</t>
    </r>
  </si>
  <si>
    <r>
      <rPr>
        <b/>
        <sz val="8"/>
        <color theme="1"/>
        <rFont val="Open Sans"/>
        <family val="2"/>
      </rPr>
      <t>Goiás</t>
    </r>
  </si>
  <si>
    <r>
      <rPr>
        <b/>
        <sz val="8"/>
        <color theme="1"/>
        <rFont val="Open Sans"/>
        <family val="2"/>
      </rPr>
      <t>Mato Grosso</t>
    </r>
  </si>
  <si>
    <r>
      <rPr>
        <b/>
        <sz val="8"/>
        <color theme="1"/>
        <rFont val="Open Sans"/>
        <family val="2"/>
      </rPr>
      <t>Mato Grosso do Sul</t>
    </r>
  </si>
  <si>
    <t>Fonte: OCDE/Education GPS. Elaboração: Todos Pela Educação.</t>
  </si>
  <si>
    <t>Média OCDE</t>
  </si>
  <si>
    <t>Leitura</t>
  </si>
  <si>
    <t>Ciências</t>
  </si>
  <si>
    <t>Ano/Média</t>
  </si>
  <si>
    <t>Qualificação profissional</t>
  </si>
  <si>
    <t>25 a 30 Anos</t>
  </si>
  <si>
    <t>21 a 24 Anos</t>
  </si>
  <si>
    <t>18 a 20 Anos</t>
  </si>
  <si>
    <t>Tipo de EPT</t>
  </si>
  <si>
    <t>Fonte: Todos pela Educação (2021)</t>
  </si>
  <si>
    <t xml:space="preserve"> Desempenho médio em Matemática, Ciências e Leitura no Pisa Brasill e média dos países da OCDE 2009-2018</t>
  </si>
  <si>
    <t>Porcentagem de jovens de 15 a 17 anos matriculados no Ensino Médio - Brasil, Regiões Administrativas e Unidades Federativas, 2012-2020.</t>
  </si>
  <si>
    <t xml:space="preserve"> Taxa ajustada de frequência escolar líquida, por sexo e faixa etária ideal por curso frequentado (2016-2019) - Ensino Médio</t>
  </si>
  <si>
    <t>Média de anos de estudo da população de 18 a 29 anos, por Região (2012 e 2020)</t>
  </si>
  <si>
    <t>Taxa de analfabetismo da população de 15 anos ou mais de idade, com indicação do coeficiente de variação, segundo grupos de idade (2016-2019)</t>
  </si>
  <si>
    <t>Média de anos de estudo da população de 18 a 29 anos, Brasil (2012-2020)</t>
  </si>
  <si>
    <t>Média de anos de estudo da população de 18 a 29 anos, Brasil, por região e por unidades da federação (2012-2020)</t>
  </si>
  <si>
    <t>Taxa ajustada de frequência escolar líquida, por sexo e faixa etária ideal por curso frequentado (2016-2019) - Ensino Médio</t>
  </si>
  <si>
    <t>Taxa ajustada de frequência escolar líquida, por sexo e faixa etária ideal por curso frequentado (2016-2019)</t>
  </si>
  <si>
    <t>Taxa ajustada de frequência escolar líquida no Ensino Médio, por Regiões (2016-2019) (%)</t>
  </si>
  <si>
    <t>Porcentagem de jovens de 16 anos que concluíram o Ensino Fundamental (2012-2020)</t>
  </si>
  <si>
    <t>Porcentagem de jovens de 19 anos que concluíram o Ensino Médio (2012-2020)</t>
  </si>
  <si>
    <t>Porcentagem de jovens de 16 anos que concluíram o Ensino Fundamental - Brasil e Grandes Regiões (2012-2020)</t>
  </si>
  <si>
    <t>Taxa de Distorção Idade-Série, Brasil e Regiões (2012-2020)</t>
  </si>
  <si>
    <t>Taxa de abandono no Ensino Médio - Brasil e Grandes Regiões (2012-2020)</t>
  </si>
  <si>
    <t>Taxa de Evasão no Ensino Médio  - Brasil e Grandes Regiões (2012-2019)</t>
  </si>
  <si>
    <t>Taxa de Migração para o EJA (Ensino Médio), Brasil e Grandes Regiões (2012-2020)</t>
  </si>
  <si>
    <t>Número de Matrículas da Educação de Jovens e Adultos (EJA), por Faixa Etária -  Brasil, Regiões Administrativas  2012-2020.</t>
  </si>
  <si>
    <t>Número de alunos com deficiência, transtornos do espectro autista e altas habilidades ou superdotação, matriculados em classes comuns e classes especiais - Brasil, 2010 e 2020</t>
  </si>
  <si>
    <t>Porcentagem de alunos com deficiência, transtornos do espectro autista e altas habilidades ou superdotação matriculados em classes comuns - Brasil, 2010-2020</t>
  </si>
  <si>
    <t>Número de Matrículas do Ensino Médio Regular na área rural -  Brasil, Regiões Administrativas e Unidades Federativas  2012 e 2020.</t>
  </si>
  <si>
    <t>Síntese de Indicadores Educacionais, Brasil (2020)</t>
  </si>
  <si>
    <t>Porcentagem de alunos com aprendizagem adequada no Saeb (2019)</t>
  </si>
  <si>
    <t>Total de Matriculas nos Cursos de Graduação Presenciais e a Distância,  por Tipo de Programas de Reserva de Vagas  -  Brasil e Regiões Administrativas,  2018</t>
  </si>
  <si>
    <t>Total de Matriculas nos Cursos de Graduação Presenciais e a Distância,  por Tipo de Financiamento Estudantil -  Brasil e Regiões Administrativas (2018 e 2019)</t>
  </si>
  <si>
    <t>Número de Matrículas da Educação Profissional Tecnológica, por tipo de curso e faixa etária, Brasil (2019)</t>
  </si>
  <si>
    <t>Matrículas na Educação Profissional Técnica de Nível Médio em relação ao total de matrículas na Educação Básica de Nível Médio -  Brasil, Regiões Administrativas e Unidades Federativas, 2020.</t>
  </si>
  <si>
    <t>Desempenho médio em Matemática, Ciências e Leitura no Pisa – Brasil e média dos países da OCDE (2009-2018)</t>
  </si>
  <si>
    <t>Porcentagem de alunos com aprendizagem adequada no Saeb - Brasil, Regiões Administrativas e Unidades Federativas, 2007-2019.</t>
  </si>
  <si>
    <t>Pessoas de 18 a 24 anos: atraso escolar e jovens fora da escola, por Brasil e Regiões (2019)</t>
  </si>
  <si>
    <t>Taxa ajustada de frequência escolar líquida - Ensino Superior (2016-2019)</t>
  </si>
  <si>
    <t>Porcentagem de escolas com acessibilidade arquitetônica, por tipo e área de escola, e infraestrutura – Brasil (2019 e 2021)</t>
  </si>
  <si>
    <t>Taxa de analfabetismo da população de 15 a 34 anos, por grupos de idade, Brasil (2016-2019)</t>
  </si>
  <si>
    <t>grafico_2.1</t>
  </si>
  <si>
    <t>grafico_2.2</t>
  </si>
  <si>
    <t>grafico_2.3</t>
  </si>
  <si>
    <t>Tabela 2.1</t>
  </si>
  <si>
    <t>grafico_2.4</t>
  </si>
  <si>
    <t>grafico_2.5</t>
  </si>
  <si>
    <t>grafico_2.6</t>
  </si>
  <si>
    <t>Porcentagem de jovens que concluíram a etapa educacional na idade adequada, Brasil (2012-2020)</t>
  </si>
  <si>
    <t>Tabela 2.2</t>
  </si>
  <si>
    <t>Taxa de Distorção Idade-Série, por Regiões (2012-2020)</t>
  </si>
  <si>
    <t>grafico_2.7</t>
  </si>
  <si>
    <t>Tabela 2.4</t>
  </si>
  <si>
    <t>Tabela 2.5</t>
  </si>
  <si>
    <t>Tabela 2.3</t>
  </si>
  <si>
    <t>Tabela 2.6</t>
  </si>
  <si>
    <t>Tabela 2.7</t>
  </si>
  <si>
    <t>grafico_2.8</t>
  </si>
  <si>
    <t>Tabela 2.8</t>
  </si>
  <si>
    <t>Tabela 2.9</t>
  </si>
  <si>
    <t>Tabela 2.10</t>
  </si>
  <si>
    <t>Tabela 2.11</t>
  </si>
  <si>
    <t>Tabela 2.12</t>
  </si>
  <si>
    <t>Tabela 2.15</t>
  </si>
  <si>
    <t>Tabela 2.16</t>
  </si>
  <si>
    <t>grafico_2.9</t>
  </si>
  <si>
    <t>Taxa ajustada de frequência escolar líquida - Ensino Superior, Brasil (2016-2019</t>
  </si>
  <si>
    <t>grafico_2.10</t>
  </si>
  <si>
    <t>Taxa ajustada de frequência escolar líquida - Ensino Superior, por Regiões (2016-2019)</t>
  </si>
  <si>
    <t>grafico_2.11</t>
  </si>
  <si>
    <t>aux.g2.1</t>
  </si>
  <si>
    <t>aux.g2.2</t>
  </si>
  <si>
    <t>aux.g2.3</t>
  </si>
  <si>
    <t>aux.g2.4</t>
  </si>
  <si>
    <t>aux.g2.5</t>
  </si>
  <si>
    <t>aux.g2.6</t>
  </si>
  <si>
    <t>aux.g2.6.1</t>
  </si>
  <si>
    <t>aux.g2.7</t>
  </si>
  <si>
    <t>aux.g2.8</t>
  </si>
  <si>
    <t>Porcentagem de jovens de 19 anos que concluíram o Ensino Médio - Brasil e Grandes Regiões (2012-2020)</t>
  </si>
  <si>
    <t>51.7</t>
  </si>
  <si>
    <t>53.6</t>
  </si>
  <si>
    <t>55.7</t>
  </si>
  <si>
    <t>55.9</t>
  </si>
  <si>
    <t>58.9</t>
  </si>
  <si>
    <t>59.3</t>
  </si>
  <si>
    <t>63.6</t>
  </si>
  <si>
    <t>65.1</t>
  </si>
  <si>
    <t>69.4</t>
  </si>
  <si>
    <t>Desempenho médio em Matemática, Ciências e Leitura no Pisa Brasill e média dos países da OCDE 2009-2018</t>
  </si>
  <si>
    <t>Rótulos de Linha</t>
  </si>
  <si>
    <t>Utilizam transporte escolar estadual</t>
  </si>
  <si>
    <t>Utilizam transporte escolar municipal</t>
  </si>
  <si>
    <t>Não utilizam transporte escolar</t>
  </si>
  <si>
    <t>Total Geral</t>
  </si>
  <si>
    <t>grafico_2.12</t>
  </si>
  <si>
    <t>grafico_2.13</t>
  </si>
  <si>
    <t>aux.g2.9</t>
  </si>
  <si>
    <t>aux.g2.10</t>
  </si>
  <si>
    <t>Percentual de alunos que utilizam ou não transporte escolar - Brasil (2012-2020)</t>
  </si>
  <si>
    <t>Percentual de alunos na área rural que utilizam ou não transporte escolar - Brasil (2012-2020)</t>
  </si>
  <si>
    <t>Banheiro PNE</t>
  </si>
  <si>
    <t>Sala de atendimento especializado</t>
  </si>
  <si>
    <t>Rampas</t>
  </si>
  <si>
    <t>Sinal Sonoro</t>
  </si>
  <si>
    <t>Sinal Tátil</t>
  </si>
  <si>
    <t>Sinal Visual</t>
  </si>
  <si>
    <t>Acessibilidade Inexistente</t>
  </si>
  <si>
    <t>Tipo de Escola</t>
  </si>
  <si>
    <t>Tabela 2.13</t>
  </si>
  <si>
    <t>Tabela 2.14</t>
  </si>
  <si>
    <t>Tabela 2.18</t>
  </si>
  <si>
    <t>Fonte: IBGE/Pnad Contínua. Elaboração: Todos Pela Educação (Anuário Brasileiro da Educação Básica).</t>
  </si>
  <si>
    <r>
      <rPr>
        <b/>
        <sz val="8"/>
        <color theme="1" tint="-0.249977111117893"/>
        <rFont val="Open Sans"/>
        <family val="2"/>
      </rPr>
      <t xml:space="preserve">Fonte: </t>
    </r>
    <r>
      <rPr>
        <sz val="8"/>
        <color theme="1" tint="-0.249977111117893"/>
        <rFont val="Open Sans"/>
        <family val="2"/>
      </rPr>
      <t>IBGE/Pnad Contínua. Elaboração: Todos Pela Educação (Anuário Brasileiro da Educação Básica).</t>
    </r>
  </si>
  <si>
    <r>
      <rPr>
        <b/>
        <sz val="9"/>
        <color theme="1" tint="-0.249977111117893"/>
        <rFont val="Open Sans"/>
        <family val="2"/>
      </rPr>
      <t>Língua Portuguesa</t>
    </r>
  </si>
  <si>
    <r>
      <rPr>
        <b/>
        <sz val="9"/>
        <color theme="1" tint="-0.249977111117893"/>
        <rFont val="Open Sans"/>
        <family val="2"/>
      </rPr>
      <t>Matemática</t>
    </r>
  </si>
  <si>
    <r>
      <rPr>
        <b/>
        <sz val="8"/>
        <color theme="1" tint="-0.249977111117893"/>
        <rFont val="Open Sans"/>
        <family val="2"/>
      </rPr>
      <t xml:space="preserve">Fonte: </t>
    </r>
    <r>
      <rPr>
        <sz val="8"/>
        <color theme="1" tint="-0.249977111117893"/>
        <rFont val="Open Sans"/>
        <family val="2"/>
      </rPr>
      <t>IMEC/Inep/Daeb - Microdados do Saeb. Elaboração: Todos Pela Educação. (Anuário Brasileiro da Educação Básica).</t>
    </r>
  </si>
  <si>
    <r>
      <t>Fonte:</t>
    </r>
    <r>
      <rPr>
        <sz val="8"/>
        <color theme="1" tint="-0.249977111117893"/>
        <rFont val="Open Sans"/>
        <family val="2"/>
      </rPr>
      <t xml:space="preserve"> INEP. Censo Escolar da Educação Básica. Elaboração própria.</t>
    </r>
  </si>
  <si>
    <r>
      <rPr>
        <b/>
        <sz val="8"/>
        <color theme="1" tint="-0.249977111117893"/>
        <rFont val="Open Sans"/>
        <family val="2"/>
      </rPr>
      <t xml:space="preserve">Fonte: </t>
    </r>
    <r>
      <rPr>
        <sz val="8"/>
        <color theme="1" tint="-0.249977111117893"/>
        <rFont val="Open Sans"/>
        <family val="2"/>
      </rPr>
      <t>MEC/INEP/DEED. Sinopse Estatística do Censo do Ensino Superior. Elaboração própria.</t>
    </r>
  </si>
  <si>
    <r>
      <rPr>
        <b/>
        <sz val="9"/>
        <color theme="1"/>
        <rFont val="Open Sans"/>
        <family val="2"/>
      </rPr>
      <t>Brasil</t>
    </r>
  </si>
  <si>
    <r>
      <rPr>
        <b/>
        <sz val="9"/>
        <color theme="1"/>
        <rFont val="Open Sans"/>
        <family val="2"/>
      </rPr>
      <t>Região Norte</t>
    </r>
  </si>
  <si>
    <r>
      <rPr>
        <b/>
        <sz val="9"/>
        <color theme="1"/>
        <rFont val="Open Sans"/>
        <family val="2"/>
      </rPr>
      <t>Rondônia</t>
    </r>
  </si>
  <si>
    <r>
      <rPr>
        <b/>
        <sz val="9"/>
        <color theme="1"/>
        <rFont val="Open Sans"/>
        <family val="2"/>
      </rPr>
      <t>Acre</t>
    </r>
  </si>
  <si>
    <r>
      <rPr>
        <b/>
        <sz val="9"/>
        <color theme="1"/>
        <rFont val="Open Sans"/>
        <family val="2"/>
      </rPr>
      <t>Amazonas</t>
    </r>
  </si>
  <si>
    <r>
      <rPr>
        <b/>
        <sz val="9"/>
        <color theme="1"/>
        <rFont val="Open Sans"/>
        <family val="2"/>
      </rPr>
      <t>Roraima</t>
    </r>
  </si>
  <si>
    <r>
      <rPr>
        <b/>
        <sz val="9"/>
        <color theme="1"/>
        <rFont val="Open Sans"/>
        <family val="2"/>
      </rPr>
      <t>Pará</t>
    </r>
  </si>
  <si>
    <r>
      <rPr>
        <b/>
        <sz val="9"/>
        <color theme="1"/>
        <rFont val="Open Sans"/>
        <family val="2"/>
      </rPr>
      <t>Amapá</t>
    </r>
  </si>
  <si>
    <r>
      <rPr>
        <b/>
        <sz val="9"/>
        <color theme="1"/>
        <rFont val="Open Sans"/>
        <family val="2"/>
      </rPr>
      <t>Tocantins</t>
    </r>
  </si>
  <si>
    <r>
      <rPr>
        <b/>
        <sz val="9"/>
        <color theme="1"/>
        <rFont val="Open Sans"/>
        <family val="2"/>
      </rPr>
      <t>Região Nordeste</t>
    </r>
  </si>
  <si>
    <r>
      <rPr>
        <b/>
        <sz val="9"/>
        <color theme="1"/>
        <rFont val="Open Sans"/>
        <family val="2"/>
      </rPr>
      <t>Maranhão</t>
    </r>
  </si>
  <si>
    <r>
      <rPr>
        <b/>
        <sz val="9"/>
        <color theme="1"/>
        <rFont val="Open Sans"/>
        <family val="2"/>
      </rPr>
      <t>Piauí</t>
    </r>
  </si>
  <si>
    <r>
      <rPr>
        <b/>
        <sz val="9"/>
        <color theme="1"/>
        <rFont val="Open Sans"/>
        <family val="2"/>
      </rPr>
      <t>Ceará</t>
    </r>
  </si>
  <si>
    <r>
      <rPr>
        <b/>
        <sz val="9"/>
        <color theme="1"/>
        <rFont val="Open Sans"/>
        <family val="2"/>
      </rPr>
      <t>Rio Grande do Norte</t>
    </r>
  </si>
  <si>
    <r>
      <rPr>
        <b/>
        <sz val="9"/>
        <color theme="1"/>
        <rFont val="Open Sans"/>
        <family val="2"/>
      </rPr>
      <t>Paraíba</t>
    </r>
  </si>
  <si>
    <r>
      <rPr>
        <b/>
        <sz val="9"/>
        <color theme="1"/>
        <rFont val="Open Sans"/>
        <family val="2"/>
      </rPr>
      <t>Pernambuco</t>
    </r>
  </si>
  <si>
    <r>
      <rPr>
        <b/>
        <sz val="9"/>
        <color theme="1"/>
        <rFont val="Open Sans"/>
        <family val="2"/>
      </rPr>
      <t>Alagoas</t>
    </r>
  </si>
  <si>
    <r>
      <rPr>
        <b/>
        <sz val="9"/>
        <color theme="1"/>
        <rFont val="Open Sans"/>
        <family val="2"/>
      </rPr>
      <t>Sergipe</t>
    </r>
  </si>
  <si>
    <r>
      <rPr>
        <b/>
        <sz val="9"/>
        <color theme="1"/>
        <rFont val="Open Sans"/>
        <family val="2"/>
      </rPr>
      <t>Bahia</t>
    </r>
  </si>
  <si>
    <r>
      <rPr>
        <b/>
        <sz val="9"/>
        <color theme="1"/>
        <rFont val="Open Sans"/>
        <family val="2"/>
      </rPr>
      <t>Região Sudeste</t>
    </r>
  </si>
  <si>
    <r>
      <rPr>
        <b/>
        <sz val="9"/>
        <color theme="1"/>
        <rFont val="Open Sans"/>
        <family val="2"/>
      </rPr>
      <t>Minas Gerais</t>
    </r>
  </si>
  <si>
    <r>
      <rPr>
        <b/>
        <sz val="9"/>
        <color theme="1"/>
        <rFont val="Open Sans"/>
        <family val="2"/>
      </rPr>
      <t>Espírito Santo</t>
    </r>
  </si>
  <si>
    <r>
      <rPr>
        <b/>
        <sz val="9"/>
        <color theme="1"/>
        <rFont val="Open Sans"/>
        <family val="2"/>
      </rPr>
      <t>Rio de Janeiro</t>
    </r>
  </si>
  <si>
    <r>
      <rPr>
        <b/>
        <sz val="9"/>
        <color theme="1"/>
        <rFont val="Open Sans"/>
        <family val="2"/>
      </rPr>
      <t>São Paulo</t>
    </r>
  </si>
  <si>
    <r>
      <rPr>
        <b/>
        <sz val="9"/>
        <color theme="1"/>
        <rFont val="Open Sans"/>
        <family val="2"/>
      </rPr>
      <t>Região Sul</t>
    </r>
  </si>
  <si>
    <r>
      <rPr>
        <b/>
        <sz val="9"/>
        <color theme="1"/>
        <rFont val="Open Sans"/>
        <family val="2"/>
      </rPr>
      <t>Paraná</t>
    </r>
  </si>
  <si>
    <r>
      <rPr>
        <b/>
        <sz val="9"/>
        <color theme="1"/>
        <rFont val="Open Sans"/>
        <family val="2"/>
      </rPr>
      <t>Santa Catarina</t>
    </r>
  </si>
  <si>
    <r>
      <rPr>
        <b/>
        <sz val="9"/>
        <color theme="1"/>
        <rFont val="Open Sans"/>
        <family val="2"/>
      </rPr>
      <t>Rio Grande do Sul</t>
    </r>
  </si>
  <si>
    <r>
      <rPr>
        <b/>
        <sz val="9"/>
        <color theme="1"/>
        <rFont val="Open Sans"/>
        <family val="2"/>
      </rPr>
      <t>Região Centro-Oeste</t>
    </r>
  </si>
  <si>
    <t>Fonte: https://nippis.icict.fiocruz.br/sisdef/</t>
  </si>
  <si>
    <t xml:space="preserve">Def.Multipla  </t>
  </si>
  <si>
    <t>Superdotação </t>
  </si>
  <si>
    <t>Autismo </t>
  </si>
  <si>
    <t>Def.Intelectual </t>
  </si>
  <si>
    <t>Def.Física </t>
  </si>
  <si>
    <t>Surdocegueira </t>
  </si>
  <si>
    <t>Surdez </t>
  </si>
  <si>
    <t>Def.Auditiva </t>
  </si>
  <si>
    <t>Cegueira </t>
  </si>
  <si>
    <t>Baixa Visao </t>
  </si>
  <si>
    <t>Ano </t>
  </si>
  <si>
    <t>Estudantes por tipo de deficiência matriculados em classes regulares, EJA ou ensino profissionalizante</t>
  </si>
  <si>
    <t>Fonte: https://nippis.icict.fiocruz.br/painel/recursos-especiais-e-transporte/</t>
  </si>
  <si>
    <t>Estudantes que utilizam Tradutor e Intérprete de Libras</t>
  </si>
  <si>
    <t>Pública</t>
  </si>
  <si>
    <t>Percentual de alunos matriculados no Ensino Médio por tipo de deficiência (2020)</t>
  </si>
  <si>
    <t>grafico_2.14</t>
  </si>
  <si>
    <t>grafico_2.15</t>
  </si>
  <si>
    <t>grafico_2.16</t>
  </si>
  <si>
    <t>grafico_2.17</t>
  </si>
  <si>
    <t>aux.g2.11</t>
  </si>
  <si>
    <t>aux.g2.12</t>
  </si>
  <si>
    <t>aux.g2.13_2.14</t>
  </si>
  <si>
    <t>aux_2.15</t>
  </si>
  <si>
    <t>Número de Matrículas na Educação Superior (Graduação e Sequencial) - 2010-2021</t>
  </si>
  <si>
    <t>aux_2.16</t>
  </si>
  <si>
    <t>aux_2.17</t>
  </si>
  <si>
    <t>Número de concluintes em cursos de graduação por categoria administrativa - 2010-2020.</t>
  </si>
  <si>
    <t>grafico_2.18</t>
  </si>
  <si>
    <t>aux_2.18</t>
  </si>
  <si>
    <t>Fonte: Adaptado de Santos (2022). Ministério da Educação (MEC)</t>
  </si>
  <si>
    <t>Inscritos</t>
  </si>
  <si>
    <t>Número de inscritos no Sisu (2015-2021)</t>
  </si>
  <si>
    <t>Presencial</t>
  </si>
  <si>
    <t>Distancia</t>
  </si>
  <si>
    <t>Categoria administrativa</t>
  </si>
  <si>
    <t>Ano</t>
  </si>
  <si>
    <t>Evolução do número de ingressantes de gradução, por categoria administrativa - Brasil (2011-2020)</t>
  </si>
  <si>
    <t>Evolução do número de matrículas de gradução, por categoria administrativa - Brasil (2011-2020)</t>
  </si>
  <si>
    <t>Evolução do número de concluintes de gradução, por categoria administrativa - Brasil (2011-2020)</t>
  </si>
  <si>
    <t>grafico_2.19</t>
  </si>
  <si>
    <t>aux_2.19</t>
  </si>
  <si>
    <t>grafico_2.20</t>
  </si>
  <si>
    <t>aux_2.20</t>
  </si>
  <si>
    <t>¹  Aluno matriculado que possui Prouni Integral e/ou Prouni Parcial.</t>
  </si>
  <si>
    <t>Fonte: Inep (2021)</t>
  </si>
  <si>
    <t>PROUNI¹</t>
  </si>
  <si>
    <t>EVOLUÇÃO DO NÚMERO DE MATRÍCULAS EM CURSOS DE GRADUAÇÃO DA CATEGORIA PRIVADA
COM FINANCIAMENTO, SEGUNDO O TIPO OU CONDIÇÃO – BRASIL – 2020</t>
  </si>
  <si>
    <t>Total de Matrículas nos Cursos de Graduação Presenciais e à Distância, por Tipo de Financiamento Estudantil, Brasil, Grandes Regiões e Unidades Federativas (2018 e 2019)</t>
  </si>
  <si>
    <t>Brasil e Grandes Regiões</t>
  </si>
  <si>
    <t xml:space="preserve">Nordeste                                                                                                               </t>
  </si>
  <si>
    <t>Brasil, Grandes Regiões e Unidades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</si>
</sst>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#,##0.0"/>
    <numFmt numFmtId="165" formatCode="0.0"/>
    <numFmt numFmtId="166" formatCode="_(* #,##0.00_);_(* \(#,##0.00\);_(* &quot;-&quot;??_);_(@_)"/>
    <numFmt numFmtId="167" formatCode="0.0%"/>
  </numFmts>
  <fonts count="79">
    <font>
      <sz val="10"/>
      <color indexed="8"/>
      <name val="Arial"/>
      <family val="2"/>
      <charset val="1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0"/>
      <color theme="1"/>
      <name val="Helvetica"/>
      <family val="2"/>
    </font>
    <font>
      <sz val="11"/>
      <color theme="1"/>
      <name val="Calibri"/>
      <family val="2"/>
    </font>
    <font>
      <sz val="11"/>
      <color indexed="64"/>
      <name val="Open Sans"/>
      <family val="2"/>
      <scheme val="minor"/>
    </font>
    <font>
      <b/>
      <sz val="10"/>
      <color indexed="64"/>
      <name val="Helvetica"/>
      <family val="2"/>
    </font>
    <font>
      <sz val="10"/>
      <name val="MS Sans Serif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9"/>
      <color theme="1"/>
      <name val="Helvetica"/>
      <family val="2"/>
    </font>
    <font>
      <u/>
      <sz val="10"/>
      <color theme="10"/>
      <name val="Arial"/>
      <family val="2"/>
      <charset val="1"/>
    </font>
    <font>
      <b/>
      <sz val="28"/>
      <color rgb="FF383A46"/>
      <name val="Open Sans"/>
      <family val="2"/>
    </font>
    <font>
      <sz val="10"/>
      <color rgb="FF006633"/>
      <name val="Arial"/>
      <family val="2"/>
      <charset val="1"/>
    </font>
    <font>
      <b/>
      <sz val="10"/>
      <color rgb="FF383A46"/>
      <name val="Open Sans"/>
      <family val="2"/>
    </font>
    <font>
      <sz val="8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8"/>
      <color theme="1"/>
      <name val="Open Sans"/>
      <family val="2"/>
    </font>
    <font>
      <b/>
      <sz val="9"/>
      <color theme="1"/>
      <name val="Open Sans"/>
      <family val="2"/>
    </font>
    <font>
      <sz val="11"/>
      <color theme="1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9"/>
      <color theme="1"/>
      <name val="Open Sans"/>
      <family val="2"/>
    </font>
    <font>
      <sz val="8"/>
      <color rgb="FF383A46"/>
      <name val="Open Sans"/>
      <family val="2"/>
    </font>
    <font>
      <sz val="10"/>
      <color rgb="FF383A46"/>
      <name val="Open Sans"/>
      <family val="2"/>
    </font>
    <font>
      <sz val="10"/>
      <color theme="1"/>
      <name val="Helvetica"/>
    </font>
    <font>
      <sz val="10"/>
      <color rgb="FFFFFFFF"/>
      <name val="Helvetica"/>
    </font>
    <font>
      <b/>
      <sz val="9"/>
      <color indexed="64"/>
      <name val="Open Sans"/>
      <family val="2"/>
    </font>
    <font>
      <sz val="9"/>
      <color indexed="64"/>
      <name val="Open Sans"/>
      <family val="2"/>
    </font>
    <font>
      <sz val="9"/>
      <color rgb="FFFFFFFF"/>
      <name val="Open Sans"/>
      <family val="2"/>
    </font>
    <font>
      <sz val="9"/>
      <name val="Helvetica"/>
    </font>
    <font>
      <sz val="10"/>
      <color indexed="8"/>
      <name val="Open Sans"/>
      <family val="2"/>
    </font>
    <font>
      <sz val="10"/>
      <color theme="0"/>
      <name val="Times New Roman"/>
      <family val="1"/>
    </font>
    <font>
      <sz val="11"/>
      <name val="Open Sans"/>
      <family val="2"/>
      <scheme val="minor"/>
    </font>
    <font>
      <b/>
      <sz val="9"/>
      <color theme="1"/>
      <name val="Helvetica"/>
    </font>
    <font>
      <sz val="8"/>
      <color indexed="64"/>
      <name val="Helvetica"/>
    </font>
    <font>
      <b/>
      <sz val="11"/>
      <color indexed="64"/>
      <name val="Open Sans"/>
      <family val="2"/>
      <scheme val="minor"/>
    </font>
    <font>
      <b/>
      <sz val="10"/>
      <color indexed="64"/>
      <name val="Helvetica"/>
    </font>
    <font>
      <sz val="8"/>
      <name val="Arial"/>
      <family val="2"/>
      <charset val="1"/>
    </font>
    <font>
      <sz val="11"/>
      <color theme="1" tint="-0.249977111117893"/>
      <name val="Open Sans"/>
      <family val="2"/>
      <scheme val="minor"/>
    </font>
    <font>
      <b/>
      <sz val="10"/>
      <color theme="1" tint="-0.249977111117893"/>
      <name val="Helvetica"/>
      <family val="2"/>
    </font>
    <font>
      <b/>
      <sz val="10"/>
      <color theme="1" tint="-0.249977111117893"/>
      <name val="Open Sans"/>
      <family val="2"/>
    </font>
    <font>
      <b/>
      <sz val="9"/>
      <color theme="1" tint="-0.249977111117893"/>
      <name val="Open Sans"/>
      <family val="2"/>
    </font>
    <font>
      <sz val="9"/>
      <color theme="1" tint="-0.249977111117893"/>
      <name val="Open Sans"/>
      <family val="2"/>
    </font>
    <font>
      <sz val="8"/>
      <color theme="1" tint="-0.249977111117893"/>
      <name val="Open Sans"/>
      <family val="2"/>
    </font>
    <font>
      <sz val="9"/>
      <color theme="1" tint="-0.249977111117893"/>
      <name val="Helvetica"/>
      <family val="2"/>
    </font>
    <font>
      <sz val="10"/>
      <color theme="1" tint="-0.249977111117893"/>
      <name val="Helvetica"/>
      <family val="2"/>
    </font>
    <font>
      <b/>
      <sz val="8"/>
      <color theme="1" tint="-0.249977111117893"/>
      <name val="Helvetica"/>
      <family val="2"/>
    </font>
    <font>
      <b/>
      <sz val="8"/>
      <color theme="1" tint="-0.249977111117893"/>
      <name val="Tahoma"/>
      <family val="2"/>
    </font>
    <font>
      <sz val="8"/>
      <color theme="1" tint="-0.249977111117893"/>
      <name val="Helvetica"/>
      <family val="2"/>
    </font>
    <font>
      <sz val="11"/>
      <color theme="1" tint="-0.249977111117893"/>
      <name val="Open Sans"/>
      <family val="2"/>
    </font>
    <font>
      <b/>
      <sz val="8"/>
      <color theme="1" tint="-0.249977111117893"/>
      <name val="Open Sans"/>
      <family val="2"/>
    </font>
    <font>
      <sz val="10"/>
      <color theme="1" tint="-0.249977111117893"/>
      <name val="MS Sans Serif"/>
    </font>
    <font>
      <sz val="10"/>
      <color theme="1" tint="-0.249977111117893"/>
      <name val="Open Sans"/>
      <family val="2"/>
    </font>
    <font>
      <sz val="9"/>
      <color theme="1" tint="-0.249977111117893"/>
      <name val="Open Sans"/>
      <family val="2"/>
      <scheme val="minor"/>
    </font>
    <font>
      <sz val="10"/>
      <color theme="1" tint="-0.249977111117893"/>
      <name val="Arial"/>
      <family val="2"/>
      <charset val="1"/>
    </font>
    <font>
      <b/>
      <sz val="10"/>
      <color theme="1" tint="-0.249977111117893"/>
      <name val="Helvetica"/>
    </font>
    <font>
      <sz val="8"/>
      <color theme="1" tint="-0.249977111117893"/>
      <name val="Helvetica"/>
    </font>
    <font>
      <sz val="8"/>
      <color theme="1" tint="-0.249977111117893"/>
      <name val="Arial"/>
      <family val="2"/>
    </font>
    <font>
      <sz val="10"/>
      <color theme="1" tint="-0.249977111117893"/>
      <name val="Helvetica"/>
    </font>
    <font>
      <sz val="11"/>
      <color theme="0"/>
      <name val="Open Sans"/>
      <family val="2"/>
      <scheme val="minor"/>
    </font>
    <font>
      <sz val="9"/>
      <color theme="3" tint="-0.499984740745262"/>
      <name val="Open Sans"/>
      <family val="2"/>
    </font>
    <font>
      <sz val="8"/>
      <color theme="3" tint="-0.499984740745262"/>
      <name val="Open Sans"/>
      <family val="2"/>
    </font>
    <font>
      <b/>
      <sz val="10"/>
      <color theme="3" tint="-0.499984740745262"/>
      <name val="Open Sans"/>
      <family val="2"/>
    </font>
    <font>
      <b/>
      <sz val="9"/>
      <color theme="3" tint="-0.499984740745262"/>
      <name val="Open Sans"/>
      <family val="2"/>
    </font>
    <font>
      <sz val="8"/>
      <color theme="1" tint="-0.249977111117893"/>
      <name val="Open Sans"/>
      <family val="2"/>
      <scheme val="minor"/>
    </font>
    <font>
      <b/>
      <sz val="9"/>
      <color theme="1" tint="-0.249977111117893"/>
      <name val="Open Sans"/>
      <family val="2"/>
      <scheme val="minor"/>
    </font>
    <font>
      <b/>
      <sz val="10"/>
      <color theme="1" tint="-0.249977111117893"/>
      <name val="Open Sans"/>
      <family val="2"/>
      <scheme val="minor"/>
    </font>
    <font>
      <sz val="9"/>
      <color theme="1"/>
      <name val="Open Sans"/>
      <family val="2"/>
      <scheme val="minor"/>
    </font>
    <font>
      <b/>
      <sz val="9"/>
      <color theme="1"/>
      <name val="Open Sans"/>
      <family val="2"/>
      <scheme val="minor"/>
    </font>
    <font>
      <b/>
      <sz val="10"/>
      <color theme="1"/>
      <name val="Open Sans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rgb="FF383A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2D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2F48B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1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rgb="FFFFFFFF"/>
      </left>
      <right style="medium">
        <color theme="0"/>
      </right>
      <top style="thin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medium">
        <color theme="0"/>
      </right>
      <top/>
      <bottom/>
      <diagonal/>
    </border>
    <border>
      <left style="thin">
        <color rgb="FFFFFFFF"/>
      </left>
      <right style="medium">
        <color theme="0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/>
      <right style="medium">
        <color theme="0"/>
      </right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6D6E71"/>
      </bottom>
      <diagonal/>
    </border>
    <border>
      <left style="thin">
        <color rgb="FFFFFFFF"/>
      </left>
      <right style="thin">
        <color rgb="FFFFFFFF"/>
      </right>
      <top style="thin">
        <color theme="1"/>
      </top>
      <bottom style="thin">
        <color rgb="FFFFFFFF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6D6E71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1" fillId="0" borderId="0"/>
    <xf numFmtId="0" fontId="12" fillId="0" borderId="0"/>
    <xf numFmtId="0" fontId="14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9" fillId="0" borderId="0"/>
    <xf numFmtId="0" fontId="16" fillId="0" borderId="0"/>
    <xf numFmtId="166" fontId="16" fillId="0" borderId="0" applyFont="0" applyFill="0" applyBorder="0" applyAlignment="0" applyProtection="0"/>
    <xf numFmtId="0" fontId="9" fillId="0" borderId="0"/>
    <xf numFmtId="0" fontId="8" fillId="0" borderId="0"/>
    <xf numFmtId="0" fontId="1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6">
    <xf numFmtId="0" fontId="0" fillId="0" borderId="0" xfId="0"/>
    <xf numFmtId="0" fontId="13" fillId="0" borderId="0" xfId="4" applyFont="1" applyAlignment="1">
      <alignment vertical="center" wrapText="1"/>
    </xf>
    <xf numFmtId="0" fontId="9" fillId="0" borderId="0" xfId="4"/>
    <xf numFmtId="0" fontId="9" fillId="0" borderId="0" xfId="4" applyAlignment="1">
      <alignment horizontal="left" vertical="top"/>
    </xf>
    <xf numFmtId="3" fontId="9" fillId="0" borderId="0" xfId="4" applyNumberFormat="1"/>
    <xf numFmtId="164" fontId="10" fillId="0" borderId="1" xfId="4" applyNumberFormat="1" applyFont="1" applyBorder="1" applyAlignment="1">
      <alignment horizontal="center" vertical="center" wrapText="1"/>
    </xf>
    <xf numFmtId="0" fontId="9" fillId="0" borderId="0" xfId="8"/>
    <xf numFmtId="0" fontId="9" fillId="0" borderId="0" xfId="8" applyAlignment="1">
      <alignment horizontal="left" vertical="top"/>
    </xf>
    <xf numFmtId="0" fontId="17" fillId="0" borderId="0" xfId="4" applyFont="1" applyAlignment="1">
      <alignment horizontal="left" vertical="top"/>
    </xf>
    <xf numFmtId="0" fontId="17" fillId="0" borderId="0" xfId="4" applyFont="1"/>
    <xf numFmtId="0" fontId="20" fillId="0" borderId="0" xfId="0" applyFont="1"/>
    <xf numFmtId="0" fontId="20" fillId="0" borderId="0" xfId="13" applyFont="1"/>
    <xf numFmtId="0" fontId="20" fillId="0" borderId="0" xfId="13" applyFont="1" applyAlignment="1">
      <alignment horizontal="left" vertical="center"/>
    </xf>
    <xf numFmtId="0" fontId="9" fillId="4" borderId="0" xfId="4" applyFill="1"/>
    <xf numFmtId="0" fontId="0" fillId="4" borderId="0" xfId="0" applyFill="1"/>
    <xf numFmtId="0" fontId="27" fillId="0" borderId="0" xfId="11" applyFont="1" applyAlignment="1">
      <alignment horizontal="left" vertical="top"/>
    </xf>
    <xf numFmtId="0" fontId="23" fillId="0" borderId="0" xfId="11" applyFont="1" applyAlignment="1">
      <alignment vertical="center" wrapText="1"/>
    </xf>
    <xf numFmtId="0" fontId="27" fillId="0" borderId="0" xfId="4" applyFont="1"/>
    <xf numFmtId="0" fontId="27" fillId="0" borderId="0" xfId="4" applyFont="1" applyAlignment="1">
      <alignment horizontal="left" vertical="top"/>
    </xf>
    <xf numFmtId="0" fontId="23" fillId="0" borderId="0" xfId="4" applyFont="1" applyAlignment="1">
      <alignment vertical="center" wrapText="1"/>
    </xf>
    <xf numFmtId="0" fontId="9" fillId="4" borderId="0" xfId="8" applyFill="1"/>
    <xf numFmtId="0" fontId="27" fillId="0" borderId="0" xfId="8" applyFont="1"/>
    <xf numFmtId="0" fontId="27" fillId="0" borderId="0" xfId="8" applyFont="1" applyAlignment="1">
      <alignment horizontal="left" vertical="top"/>
    </xf>
    <xf numFmtId="0" fontId="23" fillId="0" borderId="0" xfId="8" applyFont="1" applyAlignment="1">
      <alignment vertical="center" wrapText="1"/>
    </xf>
    <xf numFmtId="0" fontId="27" fillId="0" borderId="0" xfId="11" applyFont="1"/>
    <xf numFmtId="0" fontId="26" fillId="2" borderId="7" xfId="4" applyFont="1" applyFill="1" applyBorder="1" applyAlignment="1">
      <alignment horizontal="center" vertical="center" wrapText="1"/>
    </xf>
    <xf numFmtId="0" fontId="0" fillId="0" borderId="10" xfId="0" applyBorder="1"/>
    <xf numFmtId="0" fontId="20" fillId="0" borderId="0" xfId="0" applyFont="1" applyFill="1"/>
    <xf numFmtId="0" fontId="20" fillId="0" borderId="0" xfId="13" applyFont="1" applyFill="1"/>
    <xf numFmtId="0" fontId="21" fillId="0" borderId="10" xfId="0" applyFont="1" applyBorder="1"/>
    <xf numFmtId="0" fontId="31" fillId="0" borderId="10" xfId="0" applyFont="1" applyBorder="1"/>
    <xf numFmtId="0" fontId="32" fillId="0" borderId="10" xfId="0" applyFont="1" applyBorder="1"/>
    <xf numFmtId="0" fontId="0" fillId="7" borderId="0" xfId="0" applyFill="1"/>
    <xf numFmtId="0" fontId="0" fillId="0" borderId="0" xfId="0" applyFill="1"/>
    <xf numFmtId="0" fontId="27" fillId="4" borderId="0" xfId="11" applyFont="1" applyFill="1"/>
    <xf numFmtId="0" fontId="26" fillId="2" borderId="29" xfId="11" applyFont="1" applyFill="1" applyBorder="1" applyAlignment="1">
      <alignment horizontal="center" vertical="center" wrapText="1"/>
    </xf>
    <xf numFmtId="0" fontId="26" fillId="6" borderId="3" xfId="4" applyFont="1" applyFill="1" applyBorder="1" applyAlignment="1">
      <alignment horizontal="left" vertical="center" wrapText="1"/>
    </xf>
    <xf numFmtId="0" fontId="26" fillId="5" borderId="3" xfId="4" applyFont="1" applyFill="1" applyBorder="1" applyAlignment="1">
      <alignment horizontal="left" vertical="center" wrapText="1"/>
    </xf>
    <xf numFmtId="0" fontId="26" fillId="3" borderId="3" xfId="4" applyFont="1" applyFill="1" applyBorder="1" applyAlignment="1">
      <alignment horizontal="left" vertical="center" wrapText="1"/>
    </xf>
    <xf numFmtId="0" fontId="26" fillId="3" borderId="8" xfId="4" applyFont="1" applyFill="1" applyBorder="1" applyAlignment="1">
      <alignment horizontal="left" vertical="center" wrapText="1"/>
    </xf>
    <xf numFmtId="0" fontId="26" fillId="5" borderId="9" xfId="4" applyFont="1" applyFill="1" applyBorder="1" applyAlignment="1">
      <alignment horizontal="left" vertical="center" wrapText="1"/>
    </xf>
    <xf numFmtId="0" fontId="26" fillId="3" borderId="7" xfId="4" applyFont="1" applyFill="1" applyBorder="1" applyAlignment="1">
      <alignment horizontal="left" vertical="center" wrapText="1"/>
    </xf>
    <xf numFmtId="0" fontId="26" fillId="5" borderId="0" xfId="4" applyFont="1" applyFill="1" applyBorder="1" applyAlignment="1">
      <alignment horizontal="left" vertical="center" wrapText="1"/>
    </xf>
    <xf numFmtId="0" fontId="26" fillId="3" borderId="7" xfId="11" applyFont="1" applyFill="1" applyBorder="1" applyAlignment="1">
      <alignment horizontal="left" vertical="center" wrapText="1"/>
    </xf>
    <xf numFmtId="0" fontId="26" fillId="6" borderId="3" xfId="8" applyFont="1" applyFill="1" applyBorder="1" applyAlignment="1">
      <alignment horizontal="left" vertical="center" wrapText="1"/>
    </xf>
    <xf numFmtId="0" fontId="26" fillId="5" borderId="3" xfId="8" applyFont="1" applyFill="1" applyBorder="1" applyAlignment="1">
      <alignment horizontal="left" vertical="center" wrapText="1"/>
    </xf>
    <xf numFmtId="0" fontId="26" fillId="3" borderId="3" xfId="8" applyFont="1" applyFill="1" applyBorder="1" applyAlignment="1">
      <alignment horizontal="left" vertical="center" wrapText="1"/>
    </xf>
    <xf numFmtId="0" fontId="26" fillId="3" borderId="8" xfId="8" applyFont="1" applyFill="1" applyBorder="1" applyAlignment="1">
      <alignment horizontal="left" vertical="center" wrapText="1"/>
    </xf>
    <xf numFmtId="0" fontId="26" fillId="5" borderId="9" xfId="8" applyFont="1" applyFill="1" applyBorder="1" applyAlignment="1">
      <alignment horizontal="left" vertical="center" wrapText="1"/>
    </xf>
    <xf numFmtId="0" fontId="26" fillId="3" borderId="7" xfId="8" applyFont="1" applyFill="1" applyBorder="1" applyAlignment="1">
      <alignment horizontal="left" vertical="center" wrapText="1"/>
    </xf>
    <xf numFmtId="0" fontId="26" fillId="3" borderId="19" xfId="8" applyFont="1" applyFill="1" applyBorder="1" applyAlignment="1">
      <alignment horizontal="left" vertical="center" wrapText="1"/>
    </xf>
    <xf numFmtId="0" fontId="26" fillId="5" borderId="0" xfId="8" applyFont="1" applyFill="1" applyBorder="1" applyAlignment="1">
      <alignment horizontal="left" vertical="center" wrapText="1"/>
    </xf>
    <xf numFmtId="0" fontId="26" fillId="2" borderId="29" xfId="8" applyFont="1" applyFill="1" applyBorder="1" applyAlignment="1">
      <alignment horizontal="center" vertical="center" wrapText="1"/>
    </xf>
    <xf numFmtId="0" fontId="26" fillId="3" borderId="3" xfId="11" applyFont="1" applyFill="1" applyBorder="1" applyAlignment="1">
      <alignment horizontal="left" vertical="center" wrapText="1"/>
    </xf>
    <xf numFmtId="0" fontId="0" fillId="9" borderId="0" xfId="0" applyFill="1"/>
    <xf numFmtId="0" fontId="26" fillId="3" borderId="19" xfId="4" applyFont="1" applyFill="1" applyBorder="1" applyAlignment="1">
      <alignment horizontal="left" vertical="center" wrapText="1"/>
    </xf>
    <xf numFmtId="3" fontId="33" fillId="9" borderId="3" xfId="15" applyNumberFormat="1" applyFont="1" applyFill="1" applyBorder="1" applyAlignment="1">
      <alignment horizontal="center" vertical="center" wrapText="1"/>
    </xf>
    <xf numFmtId="0" fontId="17" fillId="9" borderId="0" xfId="4" applyFont="1" applyFill="1"/>
    <xf numFmtId="0" fontId="9" fillId="9" borderId="0" xfId="4" applyFill="1"/>
    <xf numFmtId="0" fontId="26" fillId="6" borderId="3" xfId="11" applyFont="1" applyFill="1" applyBorder="1" applyAlignment="1">
      <alignment horizontal="left" vertical="center" wrapText="1"/>
    </xf>
    <xf numFmtId="0" fontId="26" fillId="5" borderId="3" xfId="11" applyFont="1" applyFill="1" applyBorder="1" applyAlignment="1">
      <alignment horizontal="left" vertical="center" wrapText="1"/>
    </xf>
    <xf numFmtId="0" fontId="26" fillId="3" borderId="8" xfId="11" applyFont="1" applyFill="1" applyBorder="1" applyAlignment="1">
      <alignment horizontal="left" vertical="center" wrapText="1"/>
    </xf>
    <xf numFmtId="0" fontId="26" fillId="5" borderId="9" xfId="11" applyFont="1" applyFill="1" applyBorder="1" applyAlignment="1">
      <alignment horizontal="left" vertical="center" wrapText="1"/>
    </xf>
    <xf numFmtId="0" fontId="26" fillId="5" borderId="0" xfId="11" applyFont="1" applyFill="1" applyBorder="1" applyAlignment="1">
      <alignment horizontal="left" vertical="center" wrapText="1"/>
    </xf>
    <xf numFmtId="0" fontId="26" fillId="2" borderId="10" xfId="4" applyFont="1" applyFill="1" applyBorder="1" applyAlignment="1">
      <alignment horizontal="center" vertical="center" wrapText="1"/>
    </xf>
    <xf numFmtId="165" fontId="30" fillId="6" borderId="3" xfId="4" applyNumberFormat="1" applyFont="1" applyFill="1" applyBorder="1" applyAlignment="1">
      <alignment horizontal="center" vertical="center" wrapText="1"/>
    </xf>
    <xf numFmtId="165" fontId="30" fillId="5" borderId="1" xfId="4" applyNumberFormat="1" applyFont="1" applyFill="1" applyBorder="1" applyAlignment="1">
      <alignment horizontal="center" vertical="center" wrapText="1"/>
    </xf>
    <xf numFmtId="165" fontId="30" fillId="3" borderId="3" xfId="4" applyNumberFormat="1" applyFont="1" applyFill="1" applyBorder="1" applyAlignment="1">
      <alignment horizontal="center" vertical="center" wrapText="1"/>
    </xf>
    <xf numFmtId="0" fontId="26" fillId="2" borderId="29" xfId="4" applyFont="1" applyFill="1" applyBorder="1" applyAlignment="1">
      <alignment horizontal="center" vertical="center" wrapText="1"/>
    </xf>
    <xf numFmtId="0" fontId="30" fillId="6" borderId="3" xfId="11" applyFont="1" applyFill="1" applyBorder="1" applyAlignment="1">
      <alignment horizontal="center" vertical="center" wrapText="1"/>
    </xf>
    <xf numFmtId="0" fontId="30" fillId="3" borderId="3" xfId="11" applyFont="1" applyFill="1" applyBorder="1" applyAlignment="1">
      <alignment horizontal="center" vertical="center" wrapText="1"/>
    </xf>
    <xf numFmtId="0" fontId="30" fillId="5" borderId="3" xfId="11" applyFont="1" applyFill="1" applyBorder="1" applyAlignment="1">
      <alignment horizontal="center" vertical="center" wrapText="1"/>
    </xf>
    <xf numFmtId="0" fontId="30" fillId="5" borderId="0" xfId="11" applyFont="1" applyFill="1" applyBorder="1" applyAlignment="1">
      <alignment horizontal="center" vertical="center" wrapText="1"/>
    </xf>
    <xf numFmtId="164" fontId="30" fillId="3" borderId="10" xfId="11" applyNumberFormat="1" applyFont="1" applyFill="1" applyBorder="1" applyAlignment="1">
      <alignment horizontal="center" vertical="center" wrapText="1"/>
    </xf>
    <xf numFmtId="0" fontId="26" fillId="5" borderId="10" xfId="4" applyFont="1" applyFill="1" applyBorder="1" applyAlignment="1">
      <alignment horizontal="left" vertical="center" wrapText="1"/>
    </xf>
    <xf numFmtId="3" fontId="30" fillId="5" borderId="10" xfId="4" applyNumberFormat="1" applyFont="1" applyFill="1" applyBorder="1" applyAlignment="1">
      <alignment horizontal="center" vertical="center" wrapText="1"/>
    </xf>
    <xf numFmtId="0" fontId="26" fillId="3" borderId="22" xfId="4" applyFont="1" applyFill="1" applyBorder="1" applyAlignment="1">
      <alignment horizontal="left" vertical="center" wrapText="1"/>
    </xf>
    <xf numFmtId="3" fontId="30" fillId="3" borderId="22" xfId="4" applyNumberFormat="1" applyFont="1" applyFill="1" applyBorder="1" applyAlignment="1">
      <alignment horizontal="center" vertical="center" wrapText="1"/>
    </xf>
    <xf numFmtId="165" fontId="30" fillId="3" borderId="19" xfId="4" applyNumberFormat="1" applyFont="1" applyFill="1" applyBorder="1" applyAlignment="1">
      <alignment horizontal="center" vertical="center" wrapText="1"/>
    </xf>
    <xf numFmtId="3" fontId="30" fillId="3" borderId="3" xfId="4" applyNumberFormat="1" applyFont="1" applyFill="1" applyBorder="1" applyAlignment="1">
      <alignment horizontal="center" vertical="center" wrapText="1"/>
    </xf>
    <xf numFmtId="3" fontId="30" fillId="6" borderId="3" xfId="8" applyNumberFormat="1" applyFont="1" applyFill="1" applyBorder="1" applyAlignment="1">
      <alignment horizontal="center" vertical="center" wrapText="1"/>
    </xf>
    <xf numFmtId="3" fontId="30" fillId="5" borderId="1" xfId="8" applyNumberFormat="1" applyFont="1" applyFill="1" applyBorder="1" applyAlignment="1">
      <alignment horizontal="center" vertical="center" wrapText="1"/>
    </xf>
    <xf numFmtId="3" fontId="30" fillId="3" borderId="3" xfId="8" applyNumberFormat="1" applyFont="1" applyFill="1" applyBorder="1" applyAlignment="1">
      <alignment horizontal="center" vertical="center" wrapText="1"/>
    </xf>
    <xf numFmtId="3" fontId="30" fillId="3" borderId="19" xfId="8" applyNumberFormat="1" applyFont="1" applyFill="1" applyBorder="1" applyAlignment="1">
      <alignment horizontal="center" vertical="center" wrapText="1"/>
    </xf>
    <xf numFmtId="0" fontId="27" fillId="0" borderId="0" xfId="8" applyFont="1" applyBorder="1"/>
    <xf numFmtId="3" fontId="30" fillId="5" borderId="3" xfId="4" applyNumberFormat="1" applyFont="1" applyFill="1" applyBorder="1" applyAlignment="1">
      <alignment horizontal="center" vertical="center" wrapText="1"/>
    </xf>
    <xf numFmtId="3" fontId="30" fillId="3" borderId="19" xfId="4" applyNumberFormat="1" applyFont="1" applyFill="1" applyBorder="1" applyAlignment="1">
      <alignment horizontal="center" vertical="center" wrapText="1"/>
    </xf>
    <xf numFmtId="3" fontId="30" fillId="6" borderId="3" xfId="4" applyNumberFormat="1" applyFont="1" applyFill="1" applyBorder="1" applyAlignment="1">
      <alignment horizontal="center" vertical="center" wrapText="1"/>
    </xf>
    <xf numFmtId="3" fontId="30" fillId="6" borderId="3" xfId="11" applyNumberFormat="1" applyFont="1" applyFill="1" applyBorder="1" applyAlignment="1">
      <alignment horizontal="center" vertical="center" wrapText="1"/>
    </xf>
    <xf numFmtId="0" fontId="30" fillId="0" borderId="0" xfId="11" applyFont="1" applyAlignment="1">
      <alignment horizontal="left" vertical="top"/>
    </xf>
    <xf numFmtId="0" fontId="30" fillId="0" borderId="0" xfId="11" applyFont="1"/>
    <xf numFmtId="0" fontId="30" fillId="0" borderId="0" xfId="11" applyFont="1" applyBorder="1"/>
    <xf numFmtId="3" fontId="30" fillId="5" borderId="3" xfId="11" applyNumberFormat="1" applyFont="1" applyFill="1" applyBorder="1" applyAlignment="1">
      <alignment horizontal="center" vertical="center" wrapText="1"/>
    </xf>
    <xf numFmtId="3" fontId="30" fillId="3" borderId="3" xfId="11" applyNumberFormat="1" applyFont="1" applyFill="1" applyBorder="1" applyAlignment="1">
      <alignment horizontal="center" vertical="center" wrapText="1"/>
    </xf>
    <xf numFmtId="3" fontId="30" fillId="5" borderId="0" xfId="11" applyNumberFormat="1" applyFont="1" applyFill="1" applyBorder="1" applyAlignment="1">
      <alignment horizontal="center" vertical="center" wrapText="1"/>
    </xf>
    <xf numFmtId="0" fontId="30" fillId="0" borderId="0" xfId="11" applyFont="1" applyAlignment="1">
      <alignment vertical="top"/>
    </xf>
    <xf numFmtId="3" fontId="26" fillId="8" borderId="10" xfId="11" applyNumberFormat="1" applyFont="1" applyFill="1" applyBorder="1" applyAlignment="1">
      <alignment horizontal="left" vertical="center" wrapText="1"/>
    </xf>
    <xf numFmtId="3" fontId="26" fillId="3" borderId="10" xfId="11" applyNumberFormat="1" applyFont="1" applyFill="1" applyBorder="1" applyAlignment="1">
      <alignment horizontal="left" vertical="center" wrapText="1"/>
    </xf>
    <xf numFmtId="164" fontId="30" fillId="8" borderId="10" xfId="11" applyNumberFormat="1" applyFont="1" applyFill="1" applyBorder="1" applyAlignment="1">
      <alignment horizontal="center" vertical="center" wrapText="1"/>
    </xf>
    <xf numFmtId="3" fontId="26" fillId="3" borderId="22" xfId="11" applyNumberFormat="1" applyFont="1" applyFill="1" applyBorder="1" applyAlignment="1">
      <alignment horizontal="left" vertical="center" wrapText="1"/>
    </xf>
    <xf numFmtId="164" fontId="30" fillId="3" borderId="22" xfId="11" applyNumberFormat="1" applyFont="1" applyFill="1" applyBorder="1" applyAlignment="1">
      <alignment horizontal="center" vertical="center" wrapText="1"/>
    </xf>
    <xf numFmtId="0" fontId="26" fillId="2" borderId="10" xfId="14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35" fillId="0" borderId="10" xfId="2" applyFont="1" applyBorder="1"/>
    <xf numFmtId="0" fontId="36" fillId="0" borderId="10" xfId="2" applyFont="1" applyBorder="1"/>
    <xf numFmtId="0" fontId="30" fillId="0" borderId="10" xfId="2" applyFont="1" applyBorder="1" applyAlignment="1">
      <alignment horizontal="left" vertical="center" wrapText="1"/>
    </xf>
    <xf numFmtId="164" fontId="30" fillId="5" borderId="10" xfId="2" applyNumberFormat="1" applyFont="1" applyFill="1" applyBorder="1" applyAlignment="1">
      <alignment horizontal="center" vertical="center" wrapText="1"/>
    </xf>
    <xf numFmtId="164" fontId="30" fillId="3" borderId="10" xfId="2" applyNumberFormat="1" applyFont="1" applyFill="1" applyBorder="1" applyAlignment="1">
      <alignment horizontal="center" vertical="center" wrapText="1"/>
    </xf>
    <xf numFmtId="0" fontId="36" fillId="0" borderId="10" xfId="2" applyFont="1" applyBorder="1" applyAlignment="1">
      <alignment horizontal="left"/>
    </xf>
    <xf numFmtId="0" fontId="30" fillId="0" borderId="10" xfId="2" applyFont="1" applyBorder="1"/>
    <xf numFmtId="0" fontId="37" fillId="0" borderId="10" xfId="2" applyFont="1" applyBorder="1" applyAlignment="1">
      <alignment horizontal="center" vertical="center" wrapText="1"/>
    </xf>
    <xf numFmtId="164" fontId="30" fillId="0" borderId="10" xfId="2" applyNumberFormat="1" applyFont="1" applyBorder="1" applyAlignment="1">
      <alignment horizontal="center" vertical="center" wrapText="1"/>
    </xf>
    <xf numFmtId="164" fontId="30" fillId="3" borderId="22" xfId="2" applyNumberFormat="1" applyFont="1" applyFill="1" applyBorder="1" applyAlignment="1">
      <alignment horizontal="center" vertical="center" wrapText="1"/>
    </xf>
    <xf numFmtId="0" fontId="26" fillId="2" borderId="33" xfId="2" applyFont="1" applyFill="1" applyBorder="1" applyAlignment="1">
      <alignment horizontal="center" vertical="center" wrapText="1"/>
    </xf>
    <xf numFmtId="0" fontId="14" fillId="0" borderId="10" xfId="3" applyBorder="1"/>
    <xf numFmtId="0" fontId="26" fillId="2" borderId="10" xfId="3" applyFont="1" applyFill="1" applyBorder="1" applyAlignment="1">
      <alignment horizontal="center" vertical="center" wrapText="1"/>
    </xf>
    <xf numFmtId="0" fontId="38" fillId="0" borderId="10" xfId="3" applyFont="1" applyBorder="1"/>
    <xf numFmtId="0" fontId="33" fillId="0" borderId="10" xfId="3" applyFont="1" applyBorder="1" applyAlignment="1">
      <alignment horizontal="left" vertical="center" wrapText="1"/>
    </xf>
    <xf numFmtId="0" fontId="24" fillId="0" borderId="10" xfId="3" applyFont="1" applyBorder="1"/>
    <xf numFmtId="0" fontId="26" fillId="5" borderId="10" xfId="3" applyFont="1" applyFill="1" applyBorder="1" applyAlignment="1">
      <alignment horizontal="left" vertical="center" wrapText="1"/>
    </xf>
    <xf numFmtId="0" fontId="30" fillId="5" borderId="10" xfId="3" applyFont="1" applyFill="1" applyBorder="1" applyAlignment="1">
      <alignment horizontal="center" vertical="center" wrapText="1"/>
    </xf>
    <xf numFmtId="0" fontId="26" fillId="3" borderId="10" xfId="3" applyFont="1" applyFill="1" applyBorder="1" applyAlignment="1">
      <alignment horizontal="left" vertical="center" wrapText="1"/>
    </xf>
    <xf numFmtId="164" fontId="30" fillId="3" borderId="10" xfId="3" applyNumberFormat="1" applyFont="1" applyFill="1" applyBorder="1" applyAlignment="1">
      <alignment horizontal="center" vertical="center" wrapText="1"/>
    </xf>
    <xf numFmtId="0" fontId="30" fillId="3" borderId="10" xfId="3" applyFont="1" applyFill="1" applyBorder="1" applyAlignment="1">
      <alignment horizontal="center" vertical="center" wrapText="1"/>
    </xf>
    <xf numFmtId="0" fontId="26" fillId="3" borderId="22" xfId="3" applyFont="1" applyFill="1" applyBorder="1" applyAlignment="1">
      <alignment horizontal="left" vertical="center" wrapText="1"/>
    </xf>
    <xf numFmtId="164" fontId="30" fillId="3" borderId="22" xfId="3" applyNumberFormat="1" applyFont="1" applyFill="1" applyBorder="1" applyAlignment="1">
      <alignment horizontal="center" vertical="center" wrapText="1"/>
    </xf>
    <xf numFmtId="0" fontId="30" fillId="3" borderId="22" xfId="3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13" applyFont="1" applyFill="1" applyAlignment="1">
      <alignment horizontal="left" wrapText="1"/>
    </xf>
    <xf numFmtId="0" fontId="20" fillId="0" borderId="0" xfId="13" applyFont="1" applyFill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13" applyFont="1" applyFill="1" applyAlignment="1">
      <alignment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13" applyFont="1" applyFill="1" applyAlignment="1">
      <alignment horizontal="left" wrapText="1"/>
    </xf>
    <xf numFmtId="0" fontId="20" fillId="0" borderId="0" xfId="13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13" applyFont="1" applyFill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30" fillId="0" borderId="10" xfId="2" applyFont="1" applyBorder="1" applyAlignment="1">
      <alignment horizontal="left" vertical="center" wrapText="1"/>
    </xf>
    <xf numFmtId="0" fontId="36" fillId="0" borderId="10" xfId="2" applyFont="1" applyBorder="1" applyAlignment="1">
      <alignment horizontal="left"/>
    </xf>
    <xf numFmtId="164" fontId="24" fillId="10" borderId="3" xfId="20" applyNumberFormat="1" applyFont="1" applyFill="1" applyBorder="1" applyAlignment="1">
      <alignment horizontal="center" vertical="center" wrapText="1"/>
    </xf>
    <xf numFmtId="0" fontId="24" fillId="10" borderId="3" xfId="20" applyFont="1" applyFill="1" applyBorder="1" applyAlignment="1">
      <alignment horizontal="center" vertical="center" wrapText="1"/>
    </xf>
    <xf numFmtId="164" fontId="24" fillId="10" borderId="1" xfId="20" applyNumberFormat="1" applyFont="1" applyFill="1" applyBorder="1" applyAlignment="1">
      <alignment horizontal="center" vertical="center" wrapText="1"/>
    </xf>
    <xf numFmtId="164" fontId="24" fillId="10" borderId="2" xfId="20" applyNumberFormat="1" applyFont="1" applyFill="1" applyBorder="1" applyAlignment="1">
      <alignment horizontal="center" vertical="center" wrapText="1"/>
    </xf>
    <xf numFmtId="0" fontId="24" fillId="10" borderId="7" xfId="20" applyFont="1" applyFill="1" applyBorder="1" applyAlignment="1">
      <alignment horizontal="center" vertical="center" wrapText="1"/>
    </xf>
    <xf numFmtId="0" fontId="15" fillId="0" borderId="0" xfId="7" applyAlignment="1">
      <alignment horizontal="left" vertical="top"/>
    </xf>
    <xf numFmtId="0" fontId="15" fillId="0" borderId="0" xfId="7" applyAlignment="1">
      <alignment horizontal="center" vertical="center"/>
    </xf>
    <xf numFmtId="0" fontId="15" fillId="0" borderId="0" xfId="7" applyAlignment="1">
      <alignment vertical="top" wrapText="1"/>
    </xf>
    <xf numFmtId="0" fontId="15" fillId="0" borderId="0" xfId="7" applyAlignment="1">
      <alignment horizontal="center" vertical="center" wrapText="1"/>
    </xf>
    <xf numFmtId="0" fontId="22" fillId="10" borderId="3" xfId="20" applyFont="1" applyFill="1" applyBorder="1" applyAlignment="1">
      <alignment horizontal="left" vertical="center" wrapText="1"/>
    </xf>
    <xf numFmtId="0" fontId="22" fillId="10" borderId="7" xfId="20" applyFont="1" applyFill="1" applyBorder="1" applyAlignment="1">
      <alignment horizontal="left" vertical="center" wrapText="1"/>
    </xf>
    <xf numFmtId="0" fontId="15" fillId="4" borderId="0" xfId="7" applyFill="1" applyAlignment="1">
      <alignment horizontal="left" vertical="top"/>
    </xf>
    <xf numFmtId="0" fontId="15" fillId="4" borderId="0" xfId="7" applyFill="1" applyAlignment="1">
      <alignment horizontal="center" vertical="center"/>
    </xf>
    <xf numFmtId="0" fontId="24" fillId="0" borderId="0" xfId="0" applyFont="1"/>
    <xf numFmtId="0" fontId="39" fillId="0" borderId="0" xfId="0" applyFont="1"/>
    <xf numFmtId="0" fontId="40" fillId="0" borderId="0" xfId="7" applyFont="1" applyAlignment="1">
      <alignment horizontal="left" vertical="top"/>
    </xf>
    <xf numFmtId="0" fontId="6" fillId="0" borderId="0" xfId="21"/>
    <xf numFmtId="0" fontId="41" fillId="11" borderId="0" xfId="20" applyFont="1" applyFill="1" applyAlignment="1">
      <alignment horizontal="right"/>
    </xf>
    <xf numFmtId="0" fontId="27" fillId="0" borderId="0" xfId="21" applyFont="1"/>
    <xf numFmtId="3" fontId="24" fillId="5" borderId="3" xfId="21" applyNumberFormat="1" applyFont="1" applyFill="1" applyBorder="1" applyAlignment="1">
      <alignment horizontal="center" vertical="center" wrapText="1"/>
    </xf>
    <xf numFmtId="0" fontId="25" fillId="5" borderId="3" xfId="21" applyFont="1" applyFill="1" applyBorder="1" applyAlignment="1">
      <alignment horizontal="left" vertical="center" wrapText="1"/>
    </xf>
    <xf numFmtId="0" fontId="42" fillId="0" borderId="0" xfId="21" applyFont="1"/>
    <xf numFmtId="0" fontId="26" fillId="0" borderId="0" xfId="21" applyFont="1"/>
    <xf numFmtId="0" fontId="6" fillId="4" borderId="0" xfId="21" applyFill="1"/>
    <xf numFmtId="0" fontId="12" fillId="0" borderId="0" xfId="2"/>
    <xf numFmtId="164" fontId="33" fillId="0" borderId="0" xfId="2" applyNumberFormat="1" applyFont="1" applyAlignment="1">
      <alignment horizontal="center"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Alignment="1">
      <alignment horizontal="left" vertical="center" wrapText="1"/>
    </xf>
    <xf numFmtId="0" fontId="34" fillId="0" borderId="0" xfId="2" applyFont="1" applyAlignment="1">
      <alignment horizontal="center" vertical="center" wrapText="1"/>
    </xf>
    <xf numFmtId="0" fontId="44" fillId="0" borderId="0" xfId="2" applyFont="1"/>
    <xf numFmtId="0" fontId="27" fillId="0" borderId="0" xfId="2" applyFont="1"/>
    <xf numFmtId="0" fontId="23" fillId="0" borderId="0" xfId="2" applyFont="1" applyAlignment="1">
      <alignment vertical="center"/>
    </xf>
    <xf numFmtId="0" fontId="12" fillId="4" borderId="0" xfId="2" applyFill="1"/>
    <xf numFmtId="0" fontId="14" fillId="9" borderId="51" xfId="3" applyFill="1" applyBorder="1"/>
    <xf numFmtId="0" fontId="14" fillId="9" borderId="12" xfId="3" applyFill="1" applyBorder="1"/>
    <xf numFmtId="0" fontId="38" fillId="9" borderId="10" xfId="3" applyFont="1" applyFill="1" applyBorder="1"/>
    <xf numFmtId="0" fontId="14" fillId="9" borderId="10" xfId="3" applyFill="1" applyBorder="1"/>
    <xf numFmtId="0" fontId="9" fillId="4" borderId="0" xfId="4" applyFill="1" applyAlignment="1"/>
    <xf numFmtId="0" fontId="0" fillId="0" borderId="51" xfId="0" applyBorder="1"/>
    <xf numFmtId="0" fontId="26" fillId="2" borderId="2" xfId="20" applyFont="1" applyFill="1" applyBorder="1" applyAlignment="1">
      <alignment vertical="center" wrapText="1"/>
    </xf>
    <xf numFmtId="0" fontId="36" fillId="9" borderId="10" xfId="2" applyFont="1" applyFill="1" applyBorder="1"/>
    <xf numFmtId="0" fontId="30" fillId="0" borderId="28" xfId="2" applyFont="1" applyBorder="1" applyAlignment="1">
      <alignment horizontal="left" vertical="center" wrapText="1"/>
    </xf>
    <xf numFmtId="0" fontId="35" fillId="9" borderId="10" xfId="2" applyFont="1" applyFill="1" applyBorder="1"/>
    <xf numFmtId="0" fontId="35" fillId="9" borderId="28" xfId="2" applyFont="1" applyFill="1" applyBorder="1"/>
    <xf numFmtId="0" fontId="35" fillId="9" borderId="13" xfId="2" applyFont="1" applyFill="1" applyBorder="1"/>
    <xf numFmtId="0" fontId="36" fillId="9" borderId="14" xfId="2" applyFont="1" applyFill="1" applyBorder="1"/>
    <xf numFmtId="0" fontId="20" fillId="0" borderId="0" xfId="0" applyFont="1" applyFill="1" applyAlignment="1">
      <alignment wrapText="1"/>
    </xf>
    <xf numFmtId="0" fontId="12" fillId="0" borderId="0" xfId="2"/>
    <xf numFmtId="0" fontId="20" fillId="0" borderId="0" xfId="0" applyFont="1" applyFill="1" applyAlignment="1"/>
    <xf numFmtId="0" fontId="20" fillId="0" borderId="0" xfId="13" applyFont="1" applyFill="1" applyAlignment="1"/>
    <xf numFmtId="0" fontId="20" fillId="0" borderId="0" xfId="13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3" fillId="9" borderId="0" xfId="22" applyFont="1" applyFill="1"/>
    <xf numFmtId="0" fontId="26" fillId="3" borderId="10" xfId="2" applyFont="1" applyFill="1" applyBorder="1" applyAlignment="1">
      <alignment horizontal="left" vertical="center" wrapText="1"/>
    </xf>
    <xf numFmtId="0" fontId="26" fillId="3" borderId="22" xfId="2" applyFont="1" applyFill="1" applyBorder="1" applyAlignment="1">
      <alignment horizontal="left" vertical="center" wrapText="1"/>
    </xf>
    <xf numFmtId="0" fontId="26" fillId="5" borderId="10" xfId="2" applyFont="1" applyFill="1" applyBorder="1" applyAlignment="1">
      <alignment horizontal="left" vertical="center" wrapText="1"/>
    </xf>
    <xf numFmtId="0" fontId="26" fillId="2" borderId="5" xfId="20" applyFont="1" applyFill="1" applyBorder="1" applyAlignment="1">
      <alignment horizontal="center" vertical="center" wrapText="1"/>
    </xf>
    <xf numFmtId="0" fontId="30" fillId="7" borderId="0" xfId="0" applyFont="1" applyFill="1"/>
    <xf numFmtId="0" fontId="30" fillId="9" borderId="0" xfId="0" applyFont="1" applyFill="1"/>
    <xf numFmtId="0" fontId="22" fillId="0" borderId="17" xfId="7" applyFont="1" applyBorder="1" applyAlignment="1">
      <alignment vertical="top"/>
    </xf>
    <xf numFmtId="0" fontId="23" fillId="0" borderId="0" xfId="4" applyFont="1" applyBorder="1" applyAlignment="1">
      <alignment vertical="center"/>
    </xf>
    <xf numFmtId="0" fontId="23" fillId="0" borderId="30" xfId="4" applyFont="1" applyBorder="1" applyAlignment="1">
      <alignment vertical="center"/>
    </xf>
    <xf numFmtId="0" fontId="23" fillId="0" borderId="22" xfId="14" applyFont="1" applyFill="1" applyBorder="1" applyAlignment="1">
      <alignment vertical="center"/>
    </xf>
    <xf numFmtId="0" fontId="22" fillId="9" borderId="28" xfId="0" applyFont="1" applyFill="1" applyBorder="1" applyAlignment="1"/>
    <xf numFmtId="0" fontId="22" fillId="9" borderId="13" xfId="0" applyFont="1" applyFill="1" applyBorder="1" applyAlignment="1"/>
    <xf numFmtId="0" fontId="22" fillId="9" borderId="14" xfId="0" applyFont="1" applyFill="1" applyBorder="1" applyAlignment="1"/>
    <xf numFmtId="0" fontId="23" fillId="0" borderId="0" xfId="8" applyFont="1" applyBorder="1" applyAlignment="1">
      <alignment vertical="center"/>
    </xf>
    <xf numFmtId="0" fontId="23" fillId="0" borderId="0" xfId="11" applyFont="1" applyBorder="1" applyAlignment="1">
      <alignment vertical="center"/>
    </xf>
    <xf numFmtId="0" fontId="47" fillId="4" borderId="0" xfId="4" applyFont="1" applyFill="1"/>
    <xf numFmtId="0" fontId="48" fillId="0" borderId="0" xfId="4" applyFont="1" applyFill="1" applyBorder="1" applyAlignment="1">
      <alignment vertical="center" wrapText="1"/>
    </xf>
    <xf numFmtId="0" fontId="47" fillId="0" borderId="0" xfId="4" applyFont="1"/>
    <xf numFmtId="0" fontId="48" fillId="0" borderId="0" xfId="4" applyFont="1" applyFill="1" applyBorder="1" applyAlignment="1">
      <alignment horizontal="left" vertical="center" wrapText="1"/>
    </xf>
    <xf numFmtId="0" fontId="49" fillId="0" borderId="0" xfId="4" applyFont="1" applyBorder="1" applyAlignment="1">
      <alignment vertical="center"/>
    </xf>
    <xf numFmtId="0" fontId="47" fillId="0" borderId="0" xfId="4" applyFont="1" applyFill="1" applyBorder="1" applyAlignment="1">
      <alignment horizontal="left" vertical="top"/>
    </xf>
    <xf numFmtId="0" fontId="50" fillId="2" borderId="29" xfId="4" applyFont="1" applyFill="1" applyBorder="1" applyAlignment="1">
      <alignment horizontal="center" vertical="center" wrapText="1"/>
    </xf>
    <xf numFmtId="0" fontId="50" fillId="12" borderId="29" xfId="4" applyFont="1" applyFill="1" applyBorder="1" applyAlignment="1">
      <alignment horizontal="center" vertical="center" wrapText="1"/>
    </xf>
    <xf numFmtId="0" fontId="50" fillId="6" borderId="3" xfId="4" applyFont="1" applyFill="1" applyBorder="1" applyAlignment="1">
      <alignment horizontal="left" vertical="center" wrapText="1"/>
    </xf>
    <xf numFmtId="165" fontId="51" fillId="6" borderId="3" xfId="4" applyNumberFormat="1" applyFont="1" applyFill="1" applyBorder="1" applyAlignment="1">
      <alignment horizontal="center" vertical="center" wrapText="1"/>
    </xf>
    <xf numFmtId="0" fontId="50" fillId="5" borderId="3" xfId="4" applyFont="1" applyFill="1" applyBorder="1" applyAlignment="1">
      <alignment horizontal="left" vertical="center" wrapText="1"/>
    </xf>
    <xf numFmtId="165" fontId="51" fillId="5" borderId="1" xfId="4" applyNumberFormat="1" applyFont="1" applyFill="1" applyBorder="1" applyAlignment="1">
      <alignment horizontal="center" vertical="center" wrapText="1"/>
    </xf>
    <xf numFmtId="165" fontId="51" fillId="5" borderId="3" xfId="4" applyNumberFormat="1" applyFont="1" applyFill="1" applyBorder="1" applyAlignment="1">
      <alignment horizontal="center" vertical="center" wrapText="1"/>
    </xf>
    <xf numFmtId="0" fontId="50" fillId="3" borderId="3" xfId="4" applyFont="1" applyFill="1" applyBorder="1" applyAlignment="1">
      <alignment horizontal="left" vertical="center" wrapText="1"/>
    </xf>
    <xf numFmtId="165" fontId="51" fillId="3" borderId="3" xfId="4" applyNumberFormat="1" applyFont="1" applyFill="1" applyBorder="1" applyAlignment="1">
      <alignment horizontal="center" vertical="center" wrapText="1"/>
    </xf>
    <xf numFmtId="0" fontId="50" fillId="5" borderId="0" xfId="4" applyFont="1" applyFill="1" applyBorder="1" applyAlignment="1">
      <alignment horizontal="left" vertical="center" wrapText="1"/>
    </xf>
    <xf numFmtId="0" fontId="50" fillId="3" borderId="8" xfId="4" applyFont="1" applyFill="1" applyBorder="1" applyAlignment="1">
      <alignment horizontal="left" vertical="center" wrapText="1"/>
    </xf>
    <xf numFmtId="0" fontId="50" fillId="5" borderId="9" xfId="4" applyFont="1" applyFill="1" applyBorder="1" applyAlignment="1">
      <alignment horizontal="left" vertical="center" wrapText="1"/>
    </xf>
    <xf numFmtId="0" fontId="50" fillId="3" borderId="7" xfId="4" applyFont="1" applyFill="1" applyBorder="1" applyAlignment="1">
      <alignment horizontal="left" vertical="center" wrapText="1"/>
    </xf>
    <xf numFmtId="0" fontId="50" fillId="3" borderId="19" xfId="4" applyFont="1" applyFill="1" applyBorder="1" applyAlignment="1">
      <alignment horizontal="left" vertical="top" wrapText="1"/>
    </xf>
    <xf numFmtId="165" fontId="51" fillId="3" borderId="19" xfId="4" applyNumberFormat="1" applyFont="1" applyFill="1" applyBorder="1" applyAlignment="1">
      <alignment horizontal="center" vertical="top" wrapText="1"/>
    </xf>
    <xf numFmtId="0" fontId="52" fillId="0" borderId="0" xfId="7" applyFont="1" applyBorder="1" applyAlignment="1">
      <alignment vertical="top"/>
    </xf>
    <xf numFmtId="0" fontId="47" fillId="0" borderId="0" xfId="4" applyFont="1" applyAlignment="1">
      <alignment horizontal="left" vertical="top"/>
    </xf>
    <xf numFmtId="0" fontId="53" fillId="0" borderId="0" xfId="4" applyFont="1" applyFill="1" applyBorder="1" applyAlignment="1">
      <alignment horizontal="center" vertical="center" wrapText="1"/>
    </xf>
    <xf numFmtId="0" fontId="54" fillId="0" borderId="0" xfId="4" applyFont="1" applyFill="1" applyBorder="1" applyAlignment="1">
      <alignment horizontal="center" vertical="center" wrapText="1"/>
    </xf>
    <xf numFmtId="0" fontId="55" fillId="0" borderId="0" xfId="4" applyFont="1" applyFill="1" applyBorder="1" applyAlignment="1">
      <alignment horizontal="left" vertical="center" wrapText="1"/>
    </xf>
    <xf numFmtId="164" fontId="54" fillId="0" borderId="0" xfId="4" applyNumberFormat="1" applyFont="1" applyFill="1" applyBorder="1" applyAlignment="1">
      <alignment horizontal="center" vertical="center" wrapText="1"/>
    </xf>
    <xf numFmtId="0" fontId="56" fillId="0" borderId="0" xfId="4" applyFont="1" applyFill="1" applyBorder="1" applyAlignment="1">
      <alignment horizontal="left" vertical="center" wrapText="1"/>
    </xf>
    <xf numFmtId="0" fontId="47" fillId="0" borderId="0" xfId="4" applyFont="1" applyFill="1" applyBorder="1"/>
    <xf numFmtId="0" fontId="47" fillId="4" borderId="0" xfId="11" applyFont="1" applyFill="1"/>
    <xf numFmtId="0" fontId="47" fillId="0" borderId="0" xfId="11" applyFont="1"/>
    <xf numFmtId="0" fontId="49" fillId="0" borderId="30" xfId="11" applyFont="1" applyBorder="1" applyAlignment="1">
      <alignment vertical="center"/>
    </xf>
    <xf numFmtId="0" fontId="49" fillId="0" borderId="0" xfId="11" applyFont="1" applyAlignment="1">
      <alignment vertical="center" wrapText="1"/>
    </xf>
    <xf numFmtId="0" fontId="50" fillId="2" borderId="29" xfId="11" applyFont="1" applyFill="1" applyBorder="1" applyAlignment="1">
      <alignment horizontal="center" vertical="center" wrapText="1"/>
    </xf>
    <xf numFmtId="0" fontId="58" fillId="0" borderId="0" xfId="11" applyFont="1" applyAlignment="1">
      <alignment horizontal="left" vertical="top"/>
    </xf>
    <xf numFmtId="0" fontId="50" fillId="6" borderId="3" xfId="11" applyFont="1" applyFill="1" applyBorder="1" applyAlignment="1">
      <alignment horizontal="left" vertical="center" wrapText="1"/>
    </xf>
    <xf numFmtId="165" fontId="51" fillId="6" borderId="1" xfId="11" applyNumberFormat="1" applyFont="1" applyFill="1" applyBorder="1" applyAlignment="1">
      <alignment horizontal="center" vertical="center" wrapText="1"/>
    </xf>
    <xf numFmtId="165" fontId="51" fillId="6" borderId="3" xfId="11" applyNumberFormat="1" applyFont="1" applyFill="1" applyBorder="1" applyAlignment="1">
      <alignment horizontal="center" vertical="center" wrapText="1"/>
    </xf>
    <xf numFmtId="0" fontId="50" fillId="3" borderId="3" xfId="11" applyFont="1" applyFill="1" applyBorder="1" applyAlignment="1">
      <alignment horizontal="left" vertical="center" wrapText="1"/>
    </xf>
    <xf numFmtId="165" fontId="51" fillId="3" borderId="1" xfId="11" applyNumberFormat="1" applyFont="1" applyFill="1" applyBorder="1" applyAlignment="1">
      <alignment horizontal="center" vertical="center" wrapText="1"/>
    </xf>
    <xf numFmtId="165" fontId="51" fillId="3" borderId="3" xfId="11" applyNumberFormat="1" applyFont="1" applyFill="1" applyBorder="1" applyAlignment="1">
      <alignment horizontal="center" vertical="center" wrapText="1"/>
    </xf>
    <xf numFmtId="0" fontId="50" fillId="3" borderId="0" xfId="11" applyFont="1" applyFill="1" applyBorder="1" applyAlignment="1">
      <alignment horizontal="left" vertical="center" wrapText="1"/>
    </xf>
    <xf numFmtId="0" fontId="50" fillId="3" borderId="9" xfId="11" applyFont="1" applyFill="1" applyBorder="1" applyAlignment="1">
      <alignment horizontal="left" vertical="center" wrapText="1"/>
    </xf>
    <xf numFmtId="0" fontId="50" fillId="3" borderId="20" xfId="11" applyFont="1" applyFill="1" applyBorder="1" applyAlignment="1">
      <alignment horizontal="left" vertical="center" wrapText="1"/>
    </xf>
    <xf numFmtId="165" fontId="51" fillId="3" borderId="19" xfId="11" applyNumberFormat="1" applyFont="1" applyFill="1" applyBorder="1" applyAlignment="1">
      <alignment horizontal="center" vertical="center" wrapText="1"/>
    </xf>
    <xf numFmtId="0" fontId="52" fillId="0" borderId="17" xfId="7" applyFont="1" applyBorder="1" applyAlignment="1">
      <alignment vertical="top"/>
    </xf>
    <xf numFmtId="0" fontId="47" fillId="0" borderId="0" xfId="11" applyFont="1" applyAlignment="1">
      <alignment horizontal="left" vertical="top"/>
    </xf>
    <xf numFmtId="0" fontId="53" fillId="4" borderId="0" xfId="12" applyFont="1" applyFill="1" applyAlignment="1">
      <alignment vertical="center"/>
    </xf>
    <xf numFmtId="0" fontId="53" fillId="4" borderId="0" xfId="12" applyFont="1" applyFill="1"/>
    <xf numFmtId="0" fontId="53" fillId="0" borderId="0" xfId="12" applyFont="1" applyAlignment="1">
      <alignment vertical="center"/>
    </xf>
    <xf numFmtId="0" fontId="53" fillId="0" borderId="0" xfId="12" applyFont="1"/>
    <xf numFmtId="0" fontId="49" fillId="0" borderId="0" xfId="12" applyFont="1" applyBorder="1" applyAlignment="1">
      <alignment vertical="center"/>
    </xf>
    <xf numFmtId="0" fontId="53" fillId="0" borderId="0" xfId="12" applyFont="1" applyAlignment="1">
      <alignment horizontal="left" vertical="center"/>
    </xf>
    <xf numFmtId="0" fontId="50" fillId="2" borderId="31" xfId="12" applyFont="1" applyFill="1" applyBorder="1" applyAlignment="1">
      <alignment horizontal="center" vertical="center"/>
    </xf>
    <xf numFmtId="0" fontId="50" fillId="2" borderId="32" xfId="12" applyFont="1" applyFill="1" applyBorder="1" applyAlignment="1">
      <alignment horizontal="center" vertical="center"/>
    </xf>
    <xf numFmtId="0" fontId="50" fillId="2" borderId="33" xfId="12" applyFont="1" applyFill="1" applyBorder="1" applyAlignment="1">
      <alignment horizontal="center" vertical="center"/>
    </xf>
    <xf numFmtId="0" fontId="53" fillId="0" borderId="0" xfId="12" applyFont="1" applyAlignment="1">
      <alignment horizontal="center" vertical="center"/>
    </xf>
    <xf numFmtId="0" fontId="50" fillId="6" borderId="10" xfId="12" applyFont="1" applyFill="1" applyBorder="1" applyAlignment="1">
      <alignment vertical="center"/>
    </xf>
    <xf numFmtId="0" fontId="51" fillId="6" borderId="13" xfId="12" applyFont="1" applyFill="1" applyBorder="1" applyAlignment="1">
      <alignment horizontal="center" vertical="center"/>
    </xf>
    <xf numFmtId="0" fontId="51" fillId="6" borderId="10" xfId="12" applyFont="1" applyFill="1" applyBorder="1" applyAlignment="1">
      <alignment horizontal="center" vertical="center"/>
    </xf>
    <xf numFmtId="0" fontId="51" fillId="6" borderId="14" xfId="12" applyFont="1" applyFill="1" applyBorder="1" applyAlignment="1">
      <alignment horizontal="center" vertical="center"/>
    </xf>
    <xf numFmtId="0" fontId="50" fillId="5" borderId="0" xfId="11" applyFont="1" applyFill="1" applyBorder="1" applyAlignment="1">
      <alignment horizontal="left" vertical="center" wrapText="1"/>
    </xf>
    <xf numFmtId="165" fontId="51" fillId="5" borderId="1" xfId="11" applyNumberFormat="1" applyFont="1" applyFill="1" applyBorder="1" applyAlignment="1">
      <alignment horizontal="center" vertical="center" wrapText="1"/>
    </xf>
    <xf numFmtId="165" fontId="51" fillId="5" borderId="3" xfId="11" applyNumberFormat="1" applyFont="1" applyFill="1" applyBorder="1" applyAlignment="1">
      <alignment horizontal="center" vertical="center" wrapText="1"/>
    </xf>
    <xf numFmtId="0" fontId="53" fillId="0" borderId="14" xfId="12" applyFont="1" applyBorder="1"/>
    <xf numFmtId="0" fontId="50" fillId="5" borderId="28" xfId="11" applyFont="1" applyFill="1" applyBorder="1" applyAlignment="1">
      <alignment horizontal="left" vertical="center" wrapText="1"/>
    </xf>
    <xf numFmtId="165" fontId="51" fillId="5" borderId="34" xfId="11" applyNumberFormat="1" applyFont="1" applyFill="1" applyBorder="1" applyAlignment="1">
      <alignment horizontal="center" vertical="center" wrapText="1"/>
    </xf>
    <xf numFmtId="165" fontId="51" fillId="5" borderId="35" xfId="11" applyNumberFormat="1" applyFont="1" applyFill="1" applyBorder="1" applyAlignment="1">
      <alignment horizontal="center" vertical="center" wrapText="1"/>
    </xf>
    <xf numFmtId="0" fontId="50" fillId="3" borderId="12" xfId="12" applyFont="1" applyFill="1" applyBorder="1" applyAlignment="1">
      <alignment vertical="center"/>
    </xf>
    <xf numFmtId="0" fontId="51" fillId="3" borderId="16" xfId="12" applyFont="1" applyFill="1" applyBorder="1" applyAlignment="1">
      <alignment horizontal="center" vertical="center"/>
    </xf>
    <xf numFmtId="0" fontId="51" fillId="3" borderId="12" xfId="12" applyFont="1" applyFill="1" applyBorder="1" applyAlignment="1">
      <alignment horizontal="center" vertical="center"/>
    </xf>
    <xf numFmtId="0" fontId="51" fillId="3" borderId="15" xfId="12" applyFont="1" applyFill="1" applyBorder="1" applyAlignment="1">
      <alignment horizontal="center" vertical="center"/>
    </xf>
    <xf numFmtId="0" fontId="50" fillId="3" borderId="10" xfId="12" applyFont="1" applyFill="1" applyBorder="1" applyAlignment="1">
      <alignment vertical="center"/>
    </xf>
    <xf numFmtId="0" fontId="51" fillId="3" borderId="13" xfId="12" applyFont="1" applyFill="1" applyBorder="1" applyAlignment="1">
      <alignment horizontal="center" vertical="center"/>
    </xf>
    <xf numFmtId="0" fontId="51" fillId="3" borderId="10" xfId="12" applyFont="1" applyFill="1" applyBorder="1" applyAlignment="1">
      <alignment horizontal="center" vertical="center"/>
    </xf>
    <xf numFmtId="0" fontId="51" fillId="3" borderId="14" xfId="12" applyFont="1" applyFill="1" applyBorder="1" applyAlignment="1">
      <alignment horizontal="center" vertical="center"/>
    </xf>
    <xf numFmtId="0" fontId="50" fillId="3" borderId="15" xfId="12" applyFont="1" applyFill="1" applyBorder="1" applyAlignment="1">
      <alignment vertical="center"/>
    </xf>
    <xf numFmtId="0" fontId="51" fillId="3" borderId="0" xfId="12" applyFont="1" applyFill="1" applyAlignment="1">
      <alignment horizontal="center" vertical="center"/>
    </xf>
    <xf numFmtId="0" fontId="51" fillId="3" borderId="11" xfId="12" applyFont="1" applyFill="1" applyBorder="1" applyAlignment="1">
      <alignment horizontal="center" vertical="center"/>
    </xf>
    <xf numFmtId="0" fontId="50" fillId="3" borderId="22" xfId="12" applyFont="1" applyFill="1" applyBorder="1" applyAlignment="1">
      <alignment vertical="center"/>
    </xf>
    <xf numFmtId="0" fontId="51" fillId="3" borderId="23" xfId="12" applyFont="1" applyFill="1" applyBorder="1" applyAlignment="1">
      <alignment horizontal="center" vertical="center"/>
    </xf>
    <xf numFmtId="0" fontId="51" fillId="3" borderId="22" xfId="12" applyFont="1" applyFill="1" applyBorder="1" applyAlignment="1">
      <alignment horizontal="center" vertical="center"/>
    </xf>
    <xf numFmtId="0" fontId="51" fillId="3" borderId="24" xfId="12" applyFont="1" applyFill="1" applyBorder="1" applyAlignment="1">
      <alignment horizontal="center" vertical="center"/>
    </xf>
    <xf numFmtId="0" fontId="52" fillId="0" borderId="0" xfId="12" applyFont="1" applyAlignment="1">
      <alignment vertical="center"/>
    </xf>
    <xf numFmtId="0" fontId="51" fillId="0" borderId="0" xfId="12" applyFont="1"/>
    <xf numFmtId="0" fontId="60" fillId="4" borderId="0" xfId="5" applyFont="1" applyFill="1"/>
    <xf numFmtId="0" fontId="49" fillId="0" borderId="0" xfId="5" applyFont="1" applyBorder="1" applyAlignment="1">
      <alignment vertical="center"/>
    </xf>
    <xf numFmtId="0" fontId="60" fillId="0" borderId="0" xfId="5" applyFont="1"/>
    <xf numFmtId="0" fontId="50" fillId="2" borderId="36" xfId="5" applyFont="1" applyFill="1" applyBorder="1" applyAlignment="1">
      <alignment horizontal="center" vertical="center" wrapText="1"/>
    </xf>
    <xf numFmtId="0" fontId="50" fillId="2" borderId="29" xfId="5" applyFont="1" applyFill="1" applyBorder="1" applyAlignment="1">
      <alignment horizontal="center" vertical="center" wrapText="1"/>
    </xf>
    <xf numFmtId="0" fontId="53" fillId="0" borderId="0" xfId="5" applyFont="1"/>
    <xf numFmtId="0" fontId="50" fillId="5" borderId="5" xfId="5" applyFont="1" applyFill="1" applyBorder="1" applyAlignment="1">
      <alignment horizontal="left" vertical="center" wrapText="1"/>
    </xf>
    <xf numFmtId="0" fontId="51" fillId="5" borderId="3" xfId="5" applyFont="1" applyFill="1" applyBorder="1" applyAlignment="1">
      <alignment horizontal="center" vertical="center" wrapText="1"/>
    </xf>
    <xf numFmtId="0" fontId="50" fillId="3" borderId="5" xfId="5" applyFont="1" applyFill="1" applyBorder="1" applyAlignment="1">
      <alignment horizontal="left" vertical="center" wrapText="1"/>
    </xf>
    <xf numFmtId="164" fontId="51" fillId="3" borderId="1" xfId="5" applyNumberFormat="1" applyFont="1" applyFill="1" applyBorder="1" applyAlignment="1">
      <alignment horizontal="center" vertical="center" wrapText="1"/>
    </xf>
    <xf numFmtId="0" fontId="54" fillId="0" borderId="5" xfId="5" applyFont="1" applyBorder="1" applyAlignment="1">
      <alignment horizontal="left" vertical="center" wrapText="1"/>
    </xf>
    <xf numFmtId="0" fontId="50" fillId="3" borderId="18" xfId="5" applyFont="1" applyFill="1" applyBorder="1" applyAlignment="1">
      <alignment horizontal="left" vertical="center" wrapText="1"/>
    </xf>
    <xf numFmtId="164" fontId="51" fillId="3" borderId="19" xfId="5" applyNumberFormat="1" applyFont="1" applyFill="1" applyBorder="1" applyAlignment="1">
      <alignment horizontal="center" vertical="center" wrapText="1"/>
    </xf>
    <xf numFmtId="0" fontId="52" fillId="0" borderId="0" xfId="4" applyFont="1" applyAlignment="1">
      <alignment vertical="top"/>
    </xf>
    <xf numFmtId="0" fontId="61" fillId="0" borderId="0" xfId="5" applyFont="1"/>
    <xf numFmtId="0" fontId="61" fillId="0" borderId="10" xfId="0" applyFont="1" applyBorder="1"/>
    <xf numFmtId="0" fontId="61" fillId="9" borderId="10" xfId="0" applyFont="1" applyFill="1" applyBorder="1"/>
    <xf numFmtId="0" fontId="61" fillId="9" borderId="28" xfId="0" applyFont="1" applyFill="1" applyBorder="1"/>
    <xf numFmtId="0" fontId="61" fillId="9" borderId="13" xfId="0" applyFont="1" applyFill="1" applyBorder="1"/>
    <xf numFmtId="0" fontId="61" fillId="9" borderId="14" xfId="0" applyFont="1" applyFill="1" applyBorder="1"/>
    <xf numFmtId="0" fontId="61" fillId="0" borderId="28" xfId="0" applyFont="1" applyBorder="1"/>
    <xf numFmtId="0" fontId="49" fillId="0" borderId="28" xfId="0" applyFont="1" applyBorder="1" applyAlignment="1">
      <alignment vertical="center"/>
    </xf>
    <xf numFmtId="0" fontId="49" fillId="0" borderId="13" xfId="0" applyFont="1" applyBorder="1" applyAlignment="1"/>
    <xf numFmtId="0" fontId="49" fillId="0" borderId="14" xfId="0" applyFont="1" applyBorder="1" applyAlignment="1"/>
    <xf numFmtId="0" fontId="61" fillId="9" borderId="0" xfId="0" applyFont="1" applyFill="1" applyBorder="1"/>
    <xf numFmtId="165" fontId="51" fillId="5" borderId="3" xfId="5" applyNumberFormat="1" applyFont="1" applyFill="1" applyBorder="1" applyAlignment="1">
      <alignment horizontal="center" vertical="center" wrapText="1"/>
    </xf>
    <xf numFmtId="165" fontId="51" fillId="3" borderId="1" xfId="5" applyNumberFormat="1" applyFont="1" applyFill="1" applyBorder="1" applyAlignment="1">
      <alignment horizontal="center" vertical="center" wrapText="1"/>
    </xf>
    <xf numFmtId="165" fontId="51" fillId="3" borderId="19" xfId="5" applyNumberFormat="1" applyFont="1" applyFill="1" applyBorder="1" applyAlignment="1">
      <alignment horizontal="center" vertical="center" wrapText="1"/>
    </xf>
    <xf numFmtId="0" fontId="61" fillId="9" borderId="50" xfId="0" applyFont="1" applyFill="1" applyBorder="1"/>
    <xf numFmtId="0" fontId="52" fillId="0" borderId="37" xfId="0" applyFont="1" applyBorder="1" applyAlignment="1">
      <alignment vertical="top"/>
    </xf>
    <xf numFmtId="0" fontId="52" fillId="0" borderId="32" xfId="0" applyFont="1" applyBorder="1" applyAlignment="1">
      <alignment vertical="top"/>
    </xf>
    <xf numFmtId="0" fontId="52" fillId="0" borderId="31" xfId="0" applyFont="1" applyBorder="1" applyAlignment="1">
      <alignment vertical="top"/>
    </xf>
    <xf numFmtId="0" fontId="61" fillId="0" borderId="12" xfId="0" applyFont="1" applyBorder="1"/>
    <xf numFmtId="0" fontId="61" fillId="7" borderId="0" xfId="0" applyFont="1" applyFill="1" applyBorder="1" applyAlignment="1"/>
    <xf numFmtId="0" fontId="58" fillId="0" borderId="0" xfId="4" applyFont="1"/>
    <xf numFmtId="0" fontId="48" fillId="0" borderId="0" xfId="4" applyFont="1" applyAlignment="1">
      <alignment vertical="center" wrapText="1"/>
    </xf>
    <xf numFmtId="0" fontId="51" fillId="0" borderId="0" xfId="4" applyFont="1"/>
    <xf numFmtId="0" fontId="51" fillId="0" borderId="0" xfId="4" applyFont="1" applyAlignment="1">
      <alignment horizontal="left" vertical="top"/>
    </xf>
    <xf numFmtId="0" fontId="50" fillId="2" borderId="7" xfId="4" applyFont="1" applyFill="1" applyBorder="1" applyAlignment="1">
      <alignment horizontal="center" vertical="center" wrapText="1"/>
    </xf>
    <xf numFmtId="1" fontId="50" fillId="0" borderId="0" xfId="4" applyNumberFormat="1" applyFont="1" applyAlignment="1">
      <alignment horizontal="left" vertical="top" indent="1" shrinkToFit="1"/>
    </xf>
    <xf numFmtId="1" fontId="50" fillId="0" borderId="0" xfId="4" applyNumberFormat="1" applyFont="1" applyAlignment="1">
      <alignment horizontal="center" vertical="top" shrinkToFit="1"/>
    </xf>
    <xf numFmtId="1" fontId="50" fillId="0" borderId="0" xfId="4" applyNumberFormat="1" applyFont="1" applyAlignment="1">
      <alignment horizontal="right" vertical="top" indent="1" shrinkToFit="1"/>
    </xf>
    <xf numFmtId="0" fontId="52" fillId="0" borderId="0" xfId="6" applyFont="1" applyBorder="1" applyAlignment="1">
      <alignment vertical="top"/>
    </xf>
    <xf numFmtId="0" fontId="32" fillId="0" borderId="12" xfId="0" applyFont="1" applyBorder="1"/>
    <xf numFmtId="0" fontId="32" fillId="7" borderId="0" xfId="0" applyFont="1" applyFill="1" applyBorder="1" applyAlignment="1"/>
    <xf numFmtId="0" fontId="51" fillId="0" borderId="0" xfId="5" applyFont="1"/>
    <xf numFmtId="0" fontId="61" fillId="0" borderId="5" xfId="5" applyFont="1" applyBorder="1" applyAlignment="1">
      <alignment horizontal="left" vertical="center" wrapText="1"/>
    </xf>
    <xf numFmtId="0" fontId="49" fillId="0" borderId="30" xfId="4" applyFont="1" applyBorder="1" applyAlignment="1">
      <alignment vertical="center"/>
    </xf>
    <xf numFmtId="0" fontId="47" fillId="0" borderId="26" xfId="4" applyFont="1" applyBorder="1"/>
    <xf numFmtId="0" fontId="47" fillId="0" borderId="17" xfId="4" applyFont="1" applyBorder="1"/>
    <xf numFmtId="0" fontId="50" fillId="2" borderId="10" xfId="4" applyFont="1" applyFill="1" applyBorder="1" applyAlignment="1">
      <alignment horizontal="center" vertical="center" wrapText="1"/>
    </xf>
    <xf numFmtId="0" fontId="50" fillId="6" borderId="10" xfId="4" applyFont="1" applyFill="1" applyBorder="1" applyAlignment="1">
      <alignment horizontal="left" vertical="center" wrapText="1"/>
    </xf>
    <xf numFmtId="3" fontId="51" fillId="6" borderId="10" xfId="4" applyNumberFormat="1" applyFont="1" applyFill="1" applyBorder="1" applyAlignment="1">
      <alignment horizontal="center" vertical="center" wrapText="1"/>
    </xf>
    <xf numFmtId="0" fontId="62" fillId="0" borderId="0" xfId="4" applyFont="1" applyAlignment="1">
      <alignment horizontal="left" vertical="top"/>
    </xf>
    <xf numFmtId="0" fontId="62" fillId="0" borderId="0" xfId="4" applyFont="1"/>
    <xf numFmtId="0" fontId="50" fillId="5" borderId="10" xfId="4" applyFont="1" applyFill="1" applyBorder="1" applyAlignment="1">
      <alignment horizontal="left" vertical="center" wrapText="1"/>
    </xf>
    <xf numFmtId="3" fontId="51" fillId="5" borderId="10" xfId="4" applyNumberFormat="1" applyFont="1" applyFill="1" applyBorder="1" applyAlignment="1">
      <alignment horizontal="center" vertical="center" wrapText="1"/>
    </xf>
    <xf numFmtId="0" fontId="50" fillId="3" borderId="10" xfId="4" applyFont="1" applyFill="1" applyBorder="1" applyAlignment="1">
      <alignment horizontal="left" vertical="center" wrapText="1"/>
    </xf>
    <xf numFmtId="3" fontId="51" fillId="3" borderId="10" xfId="4" applyNumberFormat="1" applyFont="1" applyFill="1" applyBorder="1" applyAlignment="1">
      <alignment horizontal="center" vertical="center" wrapText="1"/>
    </xf>
    <xf numFmtId="0" fontId="50" fillId="3" borderId="22" xfId="4" applyFont="1" applyFill="1" applyBorder="1" applyAlignment="1">
      <alignment horizontal="left" vertical="center" wrapText="1"/>
    </xf>
    <xf numFmtId="3" fontId="51" fillId="3" borderId="22" xfId="4" applyNumberFormat="1" applyFont="1" applyFill="1" applyBorder="1" applyAlignment="1">
      <alignment horizontal="center" vertical="center" wrapText="1"/>
    </xf>
    <xf numFmtId="0" fontId="58" fillId="0" borderId="39" xfId="4" applyFont="1" applyBorder="1"/>
    <xf numFmtId="0" fontId="47" fillId="0" borderId="39" xfId="4" applyFont="1" applyBorder="1"/>
    <xf numFmtId="0" fontId="0" fillId="0" borderId="12" xfId="0" applyBorder="1"/>
    <xf numFmtId="0" fontId="0" fillId="7" borderId="0" xfId="0" applyFill="1" applyBorder="1" applyAlignment="1"/>
    <xf numFmtId="0" fontId="63" fillId="7" borderId="0" xfId="0" applyFont="1" applyFill="1" applyBorder="1" applyAlignment="1"/>
    <xf numFmtId="0" fontId="63" fillId="0" borderId="0" xfId="0" applyFont="1"/>
    <xf numFmtId="0" fontId="49" fillId="0" borderId="0" xfId="11" applyFont="1" applyBorder="1" applyAlignment="1">
      <alignment vertical="center"/>
    </xf>
    <xf numFmtId="0" fontId="49" fillId="0" borderId="0" xfId="11" applyFont="1" applyBorder="1" applyAlignment="1">
      <alignment vertical="center" wrapText="1"/>
    </xf>
    <xf numFmtId="0" fontId="50" fillId="3" borderId="19" xfId="11" applyFont="1" applyFill="1" applyBorder="1" applyAlignment="1">
      <alignment horizontal="left" vertical="center" wrapText="1"/>
    </xf>
    <xf numFmtId="165" fontId="51" fillId="3" borderId="19" xfId="4" applyNumberFormat="1" applyFont="1" applyFill="1" applyBorder="1" applyAlignment="1">
      <alignment horizontal="center" vertical="center" wrapText="1"/>
    </xf>
    <xf numFmtId="0" fontId="63" fillId="9" borderId="0" xfId="0" applyFont="1" applyFill="1"/>
    <xf numFmtId="0" fontId="52" fillId="0" borderId="0" xfId="11" applyFont="1" applyBorder="1" applyAlignment="1">
      <alignment vertical="center"/>
    </xf>
    <xf numFmtId="0" fontId="52" fillId="0" borderId="0" xfId="11" applyFont="1" applyBorder="1" applyAlignment="1">
      <alignment vertical="center" wrapText="1"/>
    </xf>
    <xf numFmtId="0" fontId="51" fillId="0" borderId="0" xfId="0" applyFont="1"/>
    <xf numFmtId="0" fontId="63" fillId="0" borderId="10" xfId="0" applyFont="1" applyBorder="1"/>
    <xf numFmtId="0" fontId="63" fillId="0" borderId="51" xfId="0" applyFont="1" applyBorder="1"/>
    <xf numFmtId="0" fontId="63" fillId="9" borderId="51" xfId="0" applyFont="1" applyFill="1" applyBorder="1"/>
    <xf numFmtId="0" fontId="49" fillId="0" borderId="22" xfId="11" applyFont="1" applyBorder="1" applyAlignment="1">
      <alignment vertical="center"/>
    </xf>
    <xf numFmtId="0" fontId="49" fillId="0" borderId="10" xfId="11" applyFont="1" applyBorder="1" applyAlignment="1">
      <alignment vertical="center" wrapText="1"/>
    </xf>
    <xf numFmtId="0" fontId="63" fillId="9" borderId="10" xfId="0" applyFont="1" applyFill="1" applyBorder="1"/>
    <xf numFmtId="0" fontId="63" fillId="9" borderId="12" xfId="0" applyFont="1" applyFill="1" applyBorder="1"/>
    <xf numFmtId="0" fontId="50" fillId="9" borderId="10" xfId="11" applyFont="1" applyFill="1" applyBorder="1" applyAlignment="1">
      <alignment horizontal="center" vertical="center" wrapText="1"/>
    </xf>
    <xf numFmtId="0" fontId="50" fillId="2" borderId="10" xfId="11" applyFont="1" applyFill="1" applyBorder="1" applyAlignment="1">
      <alignment horizontal="center" vertical="center" wrapText="1"/>
    </xf>
    <xf numFmtId="0" fontId="59" fillId="9" borderId="10" xfId="11" applyFont="1" applyFill="1" applyBorder="1" applyAlignment="1">
      <alignment horizontal="left" vertical="center" wrapText="1"/>
    </xf>
    <xf numFmtId="3" fontId="61" fillId="9" borderId="10" xfId="11" applyNumberFormat="1" applyFont="1" applyFill="1" applyBorder="1" applyAlignment="1">
      <alignment horizontal="center" vertical="center" wrapText="1"/>
    </xf>
    <xf numFmtId="0" fontId="61" fillId="9" borderId="10" xfId="11" applyFont="1" applyFill="1" applyBorder="1" applyAlignment="1">
      <alignment horizontal="center" vertical="center" wrapText="1"/>
    </xf>
    <xf numFmtId="0" fontId="50" fillId="3" borderId="10" xfId="11" applyFont="1" applyFill="1" applyBorder="1" applyAlignment="1">
      <alignment horizontal="left" vertical="center" wrapText="1"/>
    </xf>
    <xf numFmtId="165" fontId="51" fillId="3" borderId="10" xfId="4" applyNumberFormat="1" applyFont="1" applyFill="1" applyBorder="1" applyAlignment="1">
      <alignment horizontal="center" vertical="center" wrapText="1"/>
    </xf>
    <xf numFmtId="0" fontId="50" fillId="3" borderId="22" xfId="11" applyFont="1" applyFill="1" applyBorder="1" applyAlignment="1">
      <alignment horizontal="left" vertical="center" wrapText="1"/>
    </xf>
    <xf numFmtId="165" fontId="51" fillId="3" borderId="22" xfId="4" applyNumberFormat="1" applyFont="1" applyFill="1" applyBorder="1" applyAlignment="1">
      <alignment horizontal="center" vertical="center" wrapText="1"/>
    </xf>
    <xf numFmtId="0" fontId="52" fillId="0" borderId="33" xfId="11" applyFont="1" applyBorder="1" applyAlignment="1">
      <alignment vertical="center"/>
    </xf>
    <xf numFmtId="0" fontId="52" fillId="0" borderId="10" xfId="11" applyFont="1" applyBorder="1" applyAlignment="1">
      <alignment vertical="center" wrapText="1"/>
    </xf>
    <xf numFmtId="0" fontId="63" fillId="0" borderId="12" xfId="0" applyFont="1" applyBorder="1"/>
    <xf numFmtId="0" fontId="63" fillId="4" borderId="0" xfId="0" applyFont="1" applyFill="1" applyBorder="1" applyAlignment="1"/>
    <xf numFmtId="0" fontId="21" fillId="0" borderId="0" xfId="4" applyFont="1" applyBorder="1" applyAlignment="1">
      <alignment vertical="center"/>
    </xf>
    <xf numFmtId="0" fontId="58" fillId="4" borderId="0" xfId="4" applyFont="1" applyFill="1"/>
    <xf numFmtId="0" fontId="49" fillId="0" borderId="0" xfId="4" applyFont="1" applyAlignment="1">
      <alignment vertical="center" wrapText="1"/>
    </xf>
    <xf numFmtId="0" fontId="50" fillId="0" borderId="0" xfId="4" applyFont="1"/>
    <xf numFmtId="0" fontId="50" fillId="0" borderId="0" xfId="4" applyFont="1" applyAlignment="1">
      <alignment horizontal="left" vertical="top"/>
    </xf>
    <xf numFmtId="0" fontId="50" fillId="2" borderId="41" xfId="4" applyFont="1" applyFill="1" applyBorder="1" applyAlignment="1">
      <alignment horizontal="center" vertical="center" wrapText="1"/>
    </xf>
    <xf numFmtId="0" fontId="50" fillId="2" borderId="25" xfId="4" applyFont="1" applyFill="1" applyBorder="1" applyAlignment="1">
      <alignment horizontal="center" vertical="center" wrapText="1"/>
    </xf>
    <xf numFmtId="3" fontId="51" fillId="5" borderId="3" xfId="4" applyNumberFormat="1" applyFont="1" applyFill="1" applyBorder="1" applyAlignment="1">
      <alignment horizontal="center" vertical="center" wrapText="1"/>
    </xf>
    <xf numFmtId="3" fontId="51" fillId="5" borderId="38" xfId="4" applyNumberFormat="1" applyFont="1" applyFill="1" applyBorder="1" applyAlignment="1">
      <alignment horizontal="center" vertical="center" wrapText="1"/>
    </xf>
    <xf numFmtId="3" fontId="51" fillId="5" borderId="5" xfId="4" applyNumberFormat="1" applyFont="1" applyFill="1" applyBorder="1" applyAlignment="1">
      <alignment horizontal="center" vertical="center" wrapText="1"/>
    </xf>
    <xf numFmtId="0" fontId="58" fillId="0" borderId="0" xfId="4" applyFont="1" applyAlignment="1">
      <alignment horizontal="left" vertical="top"/>
    </xf>
    <xf numFmtId="3" fontId="51" fillId="3" borderId="3" xfId="4" applyNumberFormat="1" applyFont="1" applyFill="1" applyBorder="1" applyAlignment="1">
      <alignment horizontal="center" vertical="center" wrapText="1"/>
    </xf>
    <xf numFmtId="3" fontId="51" fillId="3" borderId="38" xfId="4" applyNumberFormat="1" applyFont="1" applyFill="1" applyBorder="1" applyAlignment="1">
      <alignment horizontal="center" vertical="center" wrapText="1"/>
    </xf>
    <xf numFmtId="3" fontId="51" fillId="3" borderId="5" xfId="4" applyNumberFormat="1" applyFont="1" applyFill="1" applyBorder="1" applyAlignment="1">
      <alignment horizontal="center" vertical="center" wrapText="1"/>
    </xf>
    <xf numFmtId="0" fontId="50" fillId="3" borderId="0" xfId="4" applyFont="1" applyFill="1" applyBorder="1" applyAlignment="1">
      <alignment horizontal="left" vertical="center" wrapText="1"/>
    </xf>
    <xf numFmtId="0" fontId="50" fillId="3" borderId="9" xfId="4" applyFont="1" applyFill="1" applyBorder="1" applyAlignment="1">
      <alignment horizontal="left" vertical="center" wrapText="1"/>
    </xf>
    <xf numFmtId="0" fontId="50" fillId="3" borderId="20" xfId="4" applyFont="1" applyFill="1" applyBorder="1" applyAlignment="1">
      <alignment horizontal="left" vertical="center" wrapText="1"/>
    </xf>
    <xf numFmtId="3" fontId="51" fillId="3" borderId="19" xfId="4" applyNumberFormat="1" applyFont="1" applyFill="1" applyBorder="1" applyAlignment="1">
      <alignment horizontal="center" vertical="center" wrapText="1"/>
    </xf>
    <xf numFmtId="3" fontId="51" fillId="3" borderId="42" xfId="4" applyNumberFormat="1" applyFont="1" applyFill="1" applyBorder="1" applyAlignment="1">
      <alignment horizontal="center" vertical="center" wrapText="1"/>
    </xf>
    <xf numFmtId="3" fontId="51" fillId="3" borderId="18" xfId="4" applyNumberFormat="1" applyFont="1" applyFill="1" applyBorder="1" applyAlignment="1">
      <alignment horizontal="center" vertical="center" wrapText="1"/>
    </xf>
    <xf numFmtId="0" fontId="58" fillId="0" borderId="17" xfId="4" applyFont="1" applyBorder="1"/>
    <xf numFmtId="0" fontId="58" fillId="0" borderId="0" xfId="4" applyFont="1" applyBorder="1"/>
    <xf numFmtId="0" fontId="58" fillId="9" borderId="0" xfId="4" applyFont="1" applyFill="1"/>
    <xf numFmtId="0" fontId="50" fillId="9" borderId="2" xfId="4" applyFont="1" applyFill="1" applyBorder="1" applyAlignment="1">
      <alignment horizontal="center" vertical="center" wrapText="1"/>
    </xf>
    <xf numFmtId="0" fontId="59" fillId="9" borderId="3" xfId="4" applyFont="1" applyFill="1" applyBorder="1" applyAlignment="1">
      <alignment horizontal="left" vertical="center" wrapText="1"/>
    </xf>
    <xf numFmtId="3" fontId="61" fillId="9" borderId="3" xfId="4" applyNumberFormat="1" applyFont="1" applyFill="1" applyBorder="1" applyAlignment="1">
      <alignment horizontal="center" vertical="center" wrapText="1"/>
    </xf>
    <xf numFmtId="0" fontId="59" fillId="9" borderId="0" xfId="4" applyFont="1" applyFill="1" applyAlignment="1">
      <alignment horizontal="left" vertical="center" wrapText="1"/>
    </xf>
    <xf numFmtId="0" fontId="59" fillId="9" borderId="9" xfId="4" applyFont="1" applyFill="1" applyBorder="1" applyAlignment="1">
      <alignment horizontal="left" vertical="center" wrapText="1"/>
    </xf>
    <xf numFmtId="0" fontId="59" fillId="9" borderId="20" xfId="4" applyFont="1" applyFill="1" applyBorder="1" applyAlignment="1">
      <alignment horizontal="left" vertical="center" wrapText="1"/>
    </xf>
    <xf numFmtId="3" fontId="61" fillId="9" borderId="19" xfId="4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/>
    </xf>
    <xf numFmtId="0" fontId="64" fillId="9" borderId="10" xfId="0" applyFont="1" applyFill="1" applyBorder="1" applyAlignment="1">
      <alignment vertical="center" wrapText="1"/>
    </xf>
    <xf numFmtId="0" fontId="64" fillId="9" borderId="47" xfId="0" applyFont="1" applyFill="1" applyBorder="1" applyAlignment="1">
      <alignment vertical="center" wrapText="1"/>
    </xf>
    <xf numFmtId="0" fontId="64" fillId="9" borderId="17" xfId="0" applyFont="1" applyFill="1" applyBorder="1" applyAlignment="1">
      <alignment vertical="center" wrapText="1"/>
    </xf>
    <xf numFmtId="0" fontId="64" fillId="9" borderId="17" xfId="0" applyFont="1" applyFill="1" applyBorder="1" applyAlignment="1">
      <alignment vertical="center"/>
    </xf>
    <xf numFmtId="0" fontId="63" fillId="9" borderId="48" xfId="0" applyFont="1" applyFill="1" applyBorder="1" applyAlignment="1">
      <alignment vertical="center"/>
    </xf>
    <xf numFmtId="0" fontId="63" fillId="9" borderId="10" xfId="0" applyFont="1" applyFill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164" fontId="64" fillId="0" borderId="10" xfId="0" applyNumberFormat="1" applyFont="1" applyBorder="1" applyAlignment="1">
      <alignment horizontal="center" vertical="center" wrapText="1"/>
    </xf>
    <xf numFmtId="164" fontId="64" fillId="9" borderId="12" xfId="0" applyNumberFormat="1" applyFont="1" applyFill="1" applyBorder="1" applyAlignment="1">
      <alignment horizontal="center" vertical="center" wrapText="1"/>
    </xf>
    <xf numFmtId="164" fontId="64" fillId="9" borderId="10" xfId="0" applyNumberFormat="1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5" fillId="9" borderId="10" xfId="0" applyFont="1" applyFill="1" applyBorder="1" applyAlignment="1">
      <alignment vertical="center"/>
    </xf>
    <xf numFmtId="164" fontId="50" fillId="3" borderId="10" xfId="0" applyNumberFormat="1" applyFont="1" applyFill="1" applyBorder="1" applyAlignment="1">
      <alignment horizontal="left" vertical="center" wrapText="1"/>
    </xf>
    <xf numFmtId="164" fontId="51" fillId="3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0" fontId="66" fillId="9" borderId="10" xfId="0" applyFont="1" applyFill="1" applyBorder="1" applyAlignment="1">
      <alignment vertical="center"/>
    </xf>
    <xf numFmtId="0" fontId="66" fillId="9" borderId="51" xfId="0" applyFont="1" applyFill="1" applyBorder="1" applyAlignment="1">
      <alignment vertical="center"/>
    </xf>
    <xf numFmtId="164" fontId="50" fillId="3" borderId="22" xfId="0" applyNumberFormat="1" applyFont="1" applyFill="1" applyBorder="1" applyAlignment="1">
      <alignment horizontal="left" vertical="center" wrapText="1"/>
    </xf>
    <xf numFmtId="164" fontId="51" fillId="3" borderId="22" xfId="0" applyNumberFormat="1" applyFont="1" applyFill="1" applyBorder="1" applyAlignment="1">
      <alignment horizontal="center" vertical="center" wrapText="1"/>
    </xf>
    <xf numFmtId="0" fontId="66" fillId="9" borderId="12" xfId="0" applyFont="1" applyFill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6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4" fillId="4" borderId="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9" borderId="47" xfId="0" applyFont="1" applyFill="1" applyBorder="1" applyAlignment="1">
      <alignment horizontal="center" vertical="center"/>
    </xf>
    <xf numFmtId="0" fontId="51" fillId="9" borderId="17" xfId="0" applyFont="1" applyFill="1" applyBorder="1" applyAlignment="1">
      <alignment horizontal="center" vertical="center"/>
    </xf>
    <xf numFmtId="0" fontId="51" fillId="9" borderId="48" xfId="0" applyFont="1" applyFill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/>
    </xf>
    <xf numFmtId="0" fontId="51" fillId="9" borderId="12" xfId="0" applyFont="1" applyFill="1" applyBorder="1" applyAlignment="1">
      <alignment horizontal="center" vertical="center"/>
    </xf>
    <xf numFmtId="0" fontId="50" fillId="2" borderId="33" xfId="1" applyFont="1" applyFill="1" applyBorder="1" applyAlignment="1">
      <alignment horizontal="center" vertical="center" wrapText="1"/>
    </xf>
    <xf numFmtId="0" fontId="50" fillId="3" borderId="10" xfId="4" applyFont="1" applyFill="1" applyBorder="1" applyAlignment="1">
      <alignment horizontal="center" vertical="center" wrapText="1"/>
    </xf>
    <xf numFmtId="0" fontId="51" fillId="3" borderId="10" xfId="4" applyFont="1" applyFill="1" applyBorder="1" applyAlignment="1">
      <alignment horizontal="center" vertical="center" wrapText="1"/>
    </xf>
    <xf numFmtId="0" fontId="51" fillId="9" borderId="51" xfId="0" applyFont="1" applyFill="1" applyBorder="1" applyAlignment="1">
      <alignment horizontal="center" vertical="center"/>
    </xf>
    <xf numFmtId="0" fontId="50" fillId="3" borderId="22" xfId="4" applyFont="1" applyFill="1" applyBorder="1" applyAlignment="1">
      <alignment horizontal="center" vertical="center" wrapText="1"/>
    </xf>
    <xf numFmtId="0" fontId="51" fillId="3" borderId="22" xfId="4" applyFont="1" applyFill="1" applyBorder="1" applyAlignment="1">
      <alignment horizontal="center" vertical="center" wrapText="1"/>
    </xf>
    <xf numFmtId="0" fontId="51" fillId="9" borderId="50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4" borderId="0" xfId="0" applyFont="1" applyFill="1" applyBorder="1" applyAlignment="1">
      <alignment vertical="center"/>
    </xf>
    <xf numFmtId="0" fontId="50" fillId="2" borderId="33" xfId="4" applyFont="1" applyFill="1" applyBorder="1" applyAlignment="1">
      <alignment horizontal="center" vertical="center" wrapText="1"/>
    </xf>
    <xf numFmtId="165" fontId="51" fillId="6" borderId="10" xfId="4" applyNumberFormat="1" applyFont="1" applyFill="1" applyBorder="1" applyAlignment="1">
      <alignment horizontal="center" vertical="center" wrapText="1"/>
    </xf>
    <xf numFmtId="165" fontId="51" fillId="5" borderId="10" xfId="4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9" borderId="47" xfId="0" applyFont="1" applyFill="1" applyBorder="1" applyAlignment="1">
      <alignment vertical="center"/>
    </xf>
    <xf numFmtId="0" fontId="51" fillId="9" borderId="17" xfId="0" applyFont="1" applyFill="1" applyBorder="1" applyAlignment="1">
      <alignment vertical="center"/>
    </xf>
    <xf numFmtId="0" fontId="51" fillId="9" borderId="48" xfId="0" applyFont="1" applyFill="1" applyBorder="1" applyAlignment="1">
      <alignment vertical="center"/>
    </xf>
    <xf numFmtId="0" fontId="51" fillId="9" borderId="10" xfId="0" applyFont="1" applyFill="1" applyBorder="1" applyAlignment="1">
      <alignment vertical="center"/>
    </xf>
    <xf numFmtId="0" fontId="51" fillId="9" borderId="12" xfId="0" applyFont="1" applyFill="1" applyBorder="1" applyAlignment="1">
      <alignment vertical="center"/>
    </xf>
    <xf numFmtId="0" fontId="51" fillId="9" borderId="51" xfId="0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23" fillId="0" borderId="47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48" xfId="2" applyFont="1" applyBorder="1" applyAlignment="1">
      <alignment vertical="center"/>
    </xf>
    <xf numFmtId="0" fontId="35" fillId="0" borderId="12" xfId="2" applyFont="1" applyBorder="1"/>
    <xf numFmtId="0" fontId="36" fillId="0" borderId="12" xfId="2" applyFont="1" applyBorder="1"/>
    <xf numFmtId="0" fontId="35" fillId="4" borderId="0" xfId="2" applyFont="1" applyFill="1" applyBorder="1" applyAlignment="1">
      <alignment vertical="center" wrapText="1"/>
    </xf>
    <xf numFmtId="0" fontId="50" fillId="4" borderId="0" xfId="2" applyFont="1" applyFill="1" applyBorder="1" applyAlignment="1">
      <alignment vertical="center"/>
    </xf>
    <xf numFmtId="0" fontId="50" fillId="0" borderId="12" xfId="2" applyFont="1" applyBorder="1"/>
    <xf numFmtId="0" fontId="50" fillId="0" borderId="12" xfId="2" applyFont="1" applyBorder="1" applyAlignment="1">
      <alignment horizontal="center"/>
    </xf>
    <xf numFmtId="0" fontId="51" fillId="0" borderId="12" xfId="2" applyFont="1" applyBorder="1"/>
    <xf numFmtId="0" fontId="50" fillId="9" borderId="10" xfId="2" applyFont="1" applyFill="1" applyBorder="1"/>
    <xf numFmtId="0" fontId="50" fillId="9" borderId="47" xfId="2" applyFont="1" applyFill="1" applyBorder="1"/>
    <xf numFmtId="0" fontId="50" fillId="9" borderId="17" xfId="2" applyFont="1" applyFill="1" applyBorder="1" applyAlignment="1">
      <alignment horizontal="center"/>
    </xf>
    <xf numFmtId="0" fontId="50" fillId="9" borderId="17" xfId="2" applyFont="1" applyFill="1" applyBorder="1"/>
    <xf numFmtId="0" fontId="51" fillId="9" borderId="48" xfId="2" applyFont="1" applyFill="1" applyBorder="1"/>
    <xf numFmtId="0" fontId="51" fillId="9" borderId="10" xfId="2" applyFont="1" applyFill="1" applyBorder="1"/>
    <xf numFmtId="0" fontId="51" fillId="0" borderId="10" xfId="2" applyFont="1" applyBorder="1" applyAlignment="1">
      <alignment horizontal="left" vertical="center" wrapText="1"/>
    </xf>
    <xf numFmtId="0" fontId="51" fillId="9" borderId="47" xfId="2" applyFont="1" applyFill="1" applyBorder="1" applyAlignment="1">
      <alignment horizontal="left" vertical="center" wrapText="1"/>
    </xf>
    <xf numFmtId="0" fontId="49" fillId="0" borderId="49" xfId="2" applyFont="1" applyBorder="1" applyAlignment="1">
      <alignment vertical="center"/>
    </xf>
    <xf numFmtId="0" fontId="49" fillId="0" borderId="23" xfId="2" applyFont="1" applyBorder="1" applyAlignment="1">
      <alignment vertical="center"/>
    </xf>
    <xf numFmtId="0" fontId="49" fillId="0" borderId="24" xfId="2" applyFont="1" applyBorder="1" applyAlignment="1">
      <alignment vertical="center"/>
    </xf>
    <xf numFmtId="0" fontId="51" fillId="0" borderId="10" xfId="2" applyFont="1" applyBorder="1"/>
    <xf numFmtId="0" fontId="51" fillId="9" borderId="12" xfId="2" applyFont="1" applyFill="1" applyBorder="1" applyAlignment="1">
      <alignment horizontal="left" vertical="center" wrapText="1"/>
    </xf>
    <xf numFmtId="0" fontId="50" fillId="2" borderId="33" xfId="2" applyFont="1" applyFill="1" applyBorder="1" applyAlignment="1">
      <alignment horizontal="center" vertical="center" wrapText="1"/>
    </xf>
    <xf numFmtId="0" fontId="51" fillId="9" borderId="10" xfId="2" applyFont="1" applyFill="1" applyBorder="1" applyAlignment="1">
      <alignment horizontal="left" vertical="center" wrapText="1"/>
    </xf>
    <xf numFmtId="164" fontId="51" fillId="5" borderId="10" xfId="2" applyNumberFormat="1" applyFont="1" applyFill="1" applyBorder="1" applyAlignment="1">
      <alignment horizontal="center" vertical="center" wrapText="1"/>
    </xf>
    <xf numFmtId="164" fontId="51" fillId="3" borderId="10" xfId="2" applyNumberFormat="1" applyFont="1" applyFill="1" applyBorder="1" applyAlignment="1">
      <alignment horizontal="center" vertical="center" wrapText="1"/>
    </xf>
    <xf numFmtId="0" fontId="51" fillId="0" borderId="10" xfId="2" applyFont="1" applyBorder="1" applyAlignment="1">
      <alignment horizontal="left"/>
    </xf>
    <xf numFmtId="0" fontId="51" fillId="9" borderId="10" xfId="2" applyFont="1" applyFill="1" applyBorder="1" applyAlignment="1">
      <alignment horizontal="left"/>
    </xf>
    <xf numFmtId="0" fontId="51" fillId="9" borderId="51" xfId="2" applyFont="1" applyFill="1" applyBorder="1"/>
    <xf numFmtId="164" fontId="51" fillId="3" borderId="22" xfId="2" applyNumberFormat="1" applyFont="1" applyFill="1" applyBorder="1" applyAlignment="1">
      <alignment horizontal="center" vertical="center" wrapText="1"/>
    </xf>
    <xf numFmtId="0" fontId="51" fillId="9" borderId="12" xfId="2" applyFont="1" applyFill="1" applyBorder="1"/>
    <xf numFmtId="0" fontId="50" fillId="0" borderId="10" xfId="2" applyFont="1" applyBorder="1"/>
    <xf numFmtId="0" fontId="51" fillId="0" borderId="10" xfId="2" applyFont="1" applyBorder="1" applyAlignment="1">
      <alignment horizontal="center"/>
    </xf>
    <xf numFmtId="0" fontId="50" fillId="0" borderId="10" xfId="2" applyFont="1" applyBorder="1" applyAlignment="1">
      <alignment horizontal="center"/>
    </xf>
    <xf numFmtId="0" fontId="51" fillId="0" borderId="10" xfId="2" applyFont="1" applyBorder="1" applyAlignment="1">
      <alignment horizontal="center" vertical="center" wrapText="1"/>
    </xf>
    <xf numFmtId="0" fontId="50" fillId="0" borderId="10" xfId="2" applyFont="1" applyBorder="1" applyAlignment="1">
      <alignment horizontal="center" vertical="center" wrapText="1"/>
    </xf>
    <xf numFmtId="164" fontId="51" fillId="0" borderId="10" xfId="2" applyNumberFormat="1" applyFont="1" applyBorder="1" applyAlignment="1">
      <alignment horizontal="center" vertical="center" wrapText="1"/>
    </xf>
    <xf numFmtId="0" fontId="47" fillId="4" borderId="0" xfId="20" applyFont="1" applyFill="1" applyAlignment="1">
      <alignment vertical="center"/>
    </xf>
    <xf numFmtId="0" fontId="47" fillId="0" borderId="0" xfId="20" applyFont="1" applyAlignment="1">
      <alignment vertical="center"/>
    </xf>
    <xf numFmtId="0" fontId="49" fillId="0" borderId="0" xfId="20" applyFont="1" applyAlignment="1">
      <alignment vertical="center" wrapText="1"/>
    </xf>
    <xf numFmtId="0" fontId="58" fillId="0" borderId="0" xfId="20" applyFont="1" applyAlignment="1">
      <alignment horizontal="left" vertical="center"/>
    </xf>
    <xf numFmtId="0" fontId="59" fillId="10" borderId="7" xfId="20" applyFont="1" applyFill="1" applyBorder="1" applyAlignment="1">
      <alignment horizontal="left" vertical="center" wrapText="1"/>
    </xf>
    <xf numFmtId="164" fontId="61" fillId="10" borderId="2" xfId="20" applyNumberFormat="1" applyFont="1" applyFill="1" applyBorder="1" applyAlignment="1">
      <alignment horizontal="center" vertical="center" wrapText="1"/>
    </xf>
    <xf numFmtId="0" fontId="61" fillId="10" borderId="7" xfId="20" applyFont="1" applyFill="1" applyBorder="1" applyAlignment="1">
      <alignment horizontal="center" vertical="center" wrapText="1"/>
    </xf>
    <xf numFmtId="0" fontId="59" fillId="10" borderId="3" xfId="20" applyFont="1" applyFill="1" applyBorder="1" applyAlignment="1">
      <alignment horizontal="left" vertical="center" wrapText="1"/>
    </xf>
    <xf numFmtId="164" fontId="61" fillId="10" borderId="1" xfId="20" applyNumberFormat="1" applyFont="1" applyFill="1" applyBorder="1" applyAlignment="1">
      <alignment horizontal="center" vertical="center" wrapText="1"/>
    </xf>
    <xf numFmtId="0" fontId="61" fillId="10" borderId="3" xfId="20" applyFont="1" applyFill="1" applyBorder="1" applyAlignment="1">
      <alignment horizontal="center" vertical="center" wrapText="1"/>
    </xf>
    <xf numFmtId="164" fontId="61" fillId="10" borderId="3" xfId="20" applyNumberFormat="1" applyFont="1" applyFill="1" applyBorder="1" applyAlignment="1">
      <alignment horizontal="center" vertical="center" wrapText="1"/>
    </xf>
    <xf numFmtId="0" fontId="47" fillId="0" borderId="0" xfId="20" applyFont="1" applyAlignment="1">
      <alignment horizontal="left" vertical="center"/>
    </xf>
    <xf numFmtId="0" fontId="50" fillId="5" borderId="3" xfId="20" applyFont="1" applyFill="1" applyBorder="1" applyAlignment="1">
      <alignment horizontal="left" vertical="center" wrapText="1"/>
    </xf>
    <xf numFmtId="164" fontId="51" fillId="5" borderId="1" xfId="20" applyNumberFormat="1" applyFont="1" applyFill="1" applyBorder="1" applyAlignment="1">
      <alignment horizontal="center" vertical="center" wrapText="1"/>
    </xf>
    <xf numFmtId="0" fontId="51" fillId="5" borderId="3" xfId="20" applyFont="1" applyFill="1" applyBorder="1" applyAlignment="1">
      <alignment horizontal="center" vertical="center" wrapText="1"/>
    </xf>
    <xf numFmtId="0" fontId="50" fillId="3" borderId="3" xfId="20" applyFont="1" applyFill="1" applyBorder="1" applyAlignment="1">
      <alignment horizontal="left" vertical="center" wrapText="1"/>
    </xf>
    <xf numFmtId="164" fontId="51" fillId="3" borderId="1" xfId="20" applyNumberFormat="1" applyFont="1" applyFill="1" applyBorder="1" applyAlignment="1">
      <alignment horizontal="center" vertical="center" wrapText="1"/>
    </xf>
    <xf numFmtId="0" fontId="51" fillId="3" borderId="3" xfId="20" applyFont="1" applyFill="1" applyBorder="1" applyAlignment="1">
      <alignment horizontal="center" vertical="center" wrapText="1"/>
    </xf>
    <xf numFmtId="164" fontId="51" fillId="3" borderId="1" xfId="20" quotePrefix="1" applyNumberFormat="1" applyFont="1" applyFill="1" applyBorder="1" applyAlignment="1">
      <alignment horizontal="center" vertical="center" wrapText="1"/>
    </xf>
    <xf numFmtId="0" fontId="50" fillId="3" borderId="8" xfId="20" applyFont="1" applyFill="1" applyBorder="1" applyAlignment="1">
      <alignment horizontal="left" vertical="center" wrapText="1"/>
    </xf>
    <xf numFmtId="0" fontId="50" fillId="3" borderId="9" xfId="20" applyFont="1" applyFill="1" applyBorder="1" applyAlignment="1">
      <alignment horizontal="left" vertical="center" wrapText="1"/>
    </xf>
    <xf numFmtId="0" fontId="50" fillId="3" borderId="7" xfId="20" applyFont="1" applyFill="1" applyBorder="1" applyAlignment="1">
      <alignment horizontal="left" vertical="center" wrapText="1"/>
    </xf>
    <xf numFmtId="0" fontId="26" fillId="2" borderId="53" xfId="20" applyFont="1" applyFill="1" applyBorder="1" applyAlignment="1">
      <alignment horizontal="center" vertical="center" wrapText="1"/>
    </xf>
    <xf numFmtId="0" fontId="30" fillId="5" borderId="3" xfId="20" applyFont="1" applyFill="1" applyBorder="1" applyAlignment="1">
      <alignment horizontal="left" vertical="center" wrapText="1"/>
    </xf>
    <xf numFmtId="164" fontId="30" fillId="5" borderId="1" xfId="20" applyNumberFormat="1" applyFont="1" applyFill="1" applyBorder="1" applyAlignment="1">
      <alignment horizontal="center" vertical="center" wrapText="1"/>
    </xf>
    <xf numFmtId="0" fontId="30" fillId="5" borderId="3" xfId="20" applyFont="1" applyFill="1" applyBorder="1" applyAlignment="1">
      <alignment horizontal="center" vertical="center" wrapText="1"/>
    </xf>
    <xf numFmtId="0" fontId="30" fillId="3" borderId="3" xfId="20" applyFont="1" applyFill="1" applyBorder="1" applyAlignment="1">
      <alignment horizontal="left" vertical="center" wrapText="1"/>
    </xf>
    <xf numFmtId="164" fontId="30" fillId="3" borderId="1" xfId="20" applyNumberFormat="1" applyFont="1" applyFill="1" applyBorder="1" applyAlignment="1">
      <alignment horizontal="center" vertical="center" wrapText="1"/>
    </xf>
    <xf numFmtId="0" fontId="30" fillId="3" borderId="3" xfId="20" applyFont="1" applyFill="1" applyBorder="1" applyAlignment="1">
      <alignment horizontal="center" vertical="center" wrapText="1"/>
    </xf>
    <xf numFmtId="164" fontId="30" fillId="3" borderId="1" xfId="20" quotePrefix="1" applyNumberFormat="1" applyFont="1" applyFill="1" applyBorder="1" applyAlignment="1">
      <alignment horizontal="center" vertical="center" wrapText="1"/>
    </xf>
    <xf numFmtId="0" fontId="14" fillId="0" borderId="12" xfId="3" applyBorder="1"/>
    <xf numFmtId="0" fontId="14" fillId="4" borderId="0" xfId="3" applyFill="1" applyBorder="1" applyAlignment="1"/>
    <xf numFmtId="0" fontId="26" fillId="5" borderId="3" xfId="20" applyFont="1" applyFill="1" applyBorder="1" applyAlignment="1">
      <alignment horizontal="center" vertical="center" wrapText="1"/>
    </xf>
    <xf numFmtId="3" fontId="30" fillId="3" borderId="3" xfId="20" applyNumberFormat="1" applyFont="1" applyFill="1" applyBorder="1" applyAlignment="1">
      <alignment horizontal="center" vertical="center" wrapText="1"/>
    </xf>
    <xf numFmtId="0" fontId="26" fillId="5" borderId="19" xfId="20" applyFont="1" applyFill="1" applyBorder="1" applyAlignment="1">
      <alignment horizontal="center" vertical="center" wrapText="1"/>
    </xf>
    <xf numFmtId="0" fontId="30" fillId="3" borderId="19" xfId="20" applyFont="1" applyFill="1" applyBorder="1" applyAlignment="1">
      <alignment horizontal="center" vertical="center" wrapText="1"/>
    </xf>
    <xf numFmtId="3" fontId="30" fillId="3" borderId="19" xfId="20" applyNumberFormat="1" applyFont="1" applyFill="1" applyBorder="1" applyAlignment="1">
      <alignment horizontal="center" vertical="center" wrapText="1"/>
    </xf>
    <xf numFmtId="0" fontId="26" fillId="2" borderId="40" xfId="20" applyFont="1" applyFill="1" applyBorder="1" applyAlignment="1">
      <alignment vertical="center" wrapText="1"/>
    </xf>
    <xf numFmtId="0" fontId="0" fillId="4" borderId="30" xfId="0" applyFill="1" applyBorder="1"/>
    <xf numFmtId="0" fontId="30" fillId="9" borderId="0" xfId="22" applyFont="1" applyFill="1"/>
    <xf numFmtId="0" fontId="26" fillId="14" borderId="10" xfId="22" applyFont="1" applyFill="1" applyBorder="1"/>
    <xf numFmtId="0" fontId="26" fillId="13" borderId="10" xfId="22" applyFont="1" applyFill="1" applyBorder="1" applyAlignment="1">
      <alignment horizontal="left"/>
    </xf>
    <xf numFmtId="0" fontId="26" fillId="3" borderId="22" xfId="22" applyFont="1" applyFill="1" applyBorder="1"/>
    <xf numFmtId="0" fontId="26" fillId="14" borderId="10" xfId="22" applyFont="1" applyFill="1" applyBorder="1" applyAlignment="1">
      <alignment horizontal="center" vertical="center"/>
    </xf>
    <xf numFmtId="167" fontId="30" fillId="13" borderId="10" xfId="22" applyNumberFormat="1" applyFont="1" applyFill="1" applyBorder="1" applyAlignment="1">
      <alignment horizontal="center" vertical="center"/>
    </xf>
    <xf numFmtId="167" fontId="30" fillId="13" borderId="22" xfId="22" applyNumberFormat="1" applyFont="1" applyFill="1" applyBorder="1" applyAlignment="1">
      <alignment horizontal="center" vertical="center"/>
    </xf>
    <xf numFmtId="0" fontId="30" fillId="9" borderId="0" xfId="22" applyFont="1" applyFill="1" applyAlignment="1">
      <alignment horizontal="center" vertical="center"/>
    </xf>
    <xf numFmtId="0" fontId="30" fillId="3" borderId="10" xfId="22" applyFont="1" applyFill="1" applyBorder="1" applyAlignment="1">
      <alignment horizontal="left" vertical="center"/>
    </xf>
    <xf numFmtId="167" fontId="30" fillId="3" borderId="10" xfId="22" applyNumberFormat="1" applyFont="1" applyFill="1" applyBorder="1" applyAlignment="1">
      <alignment horizontal="center" vertical="center"/>
    </xf>
    <xf numFmtId="0" fontId="30" fillId="9" borderId="16" xfId="22" applyFont="1" applyFill="1" applyBorder="1" applyAlignment="1">
      <alignment horizontal="center" vertical="center"/>
    </xf>
    <xf numFmtId="0" fontId="26" fillId="14" borderId="10" xfId="22" applyFont="1" applyFill="1" applyBorder="1" applyAlignment="1">
      <alignment horizontal="left" vertical="center"/>
    </xf>
    <xf numFmtId="0" fontId="23" fillId="9" borderId="0" xfId="22" applyFont="1" applyFill="1" applyAlignment="1">
      <alignment horizontal="left" vertical="center"/>
    </xf>
    <xf numFmtId="0" fontId="26" fillId="2" borderId="53" xfId="2" applyFont="1" applyFill="1" applyBorder="1" applyAlignment="1">
      <alignment horizontal="center" vertical="center" wrapText="1"/>
    </xf>
    <xf numFmtId="0" fontId="26" fillId="5" borderId="3" xfId="2" applyFont="1" applyFill="1" applyBorder="1" applyAlignment="1">
      <alignment horizontal="left" vertical="center" wrapText="1"/>
    </xf>
    <xf numFmtId="165" fontId="30" fillId="5" borderId="3" xfId="2" applyNumberFormat="1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horizontal="left" vertical="center" wrapText="1"/>
    </xf>
    <xf numFmtId="165" fontId="30" fillId="3" borderId="3" xfId="2" applyNumberFormat="1" applyFont="1" applyFill="1" applyBorder="1" applyAlignment="1">
      <alignment horizontal="center" vertical="center" wrapText="1"/>
    </xf>
    <xf numFmtId="0" fontId="45" fillId="4" borderId="0" xfId="2" applyFont="1" applyFill="1" applyAlignment="1">
      <alignment vertical="center" wrapText="1"/>
    </xf>
    <xf numFmtId="0" fontId="23" fillId="0" borderId="0" xfId="21" applyFont="1" applyAlignment="1">
      <alignment vertical="center"/>
    </xf>
    <xf numFmtId="0" fontId="30" fillId="3" borderId="19" xfId="20" applyFont="1" applyFill="1" applyBorder="1" applyAlignment="1">
      <alignment horizontal="left" vertical="center" wrapText="1"/>
    </xf>
    <xf numFmtId="164" fontId="30" fillId="3" borderId="19" xfId="20" applyNumberFormat="1" applyFont="1" applyFill="1" applyBorder="1" applyAlignment="1">
      <alignment horizontal="center" vertical="center" wrapText="1"/>
    </xf>
    <xf numFmtId="0" fontId="50" fillId="2" borderId="57" xfId="20" applyFont="1" applyFill="1" applyBorder="1" applyAlignment="1">
      <alignment horizontal="center" vertical="center" wrapText="1"/>
    </xf>
    <xf numFmtId="0" fontId="50" fillId="3" borderId="0" xfId="20" applyFont="1" applyFill="1" applyBorder="1" applyAlignment="1">
      <alignment horizontal="left" vertical="center" wrapText="1"/>
    </xf>
    <xf numFmtId="0" fontId="50" fillId="3" borderId="20" xfId="20" applyFont="1" applyFill="1" applyBorder="1" applyAlignment="1">
      <alignment horizontal="left" vertical="center" wrapText="1"/>
    </xf>
    <xf numFmtId="164" fontId="51" fillId="3" borderId="19" xfId="20" applyNumberFormat="1" applyFont="1" applyFill="1" applyBorder="1" applyAlignment="1">
      <alignment horizontal="center" vertical="center" wrapText="1"/>
    </xf>
    <xf numFmtId="0" fontId="51" fillId="3" borderId="19" xfId="20" applyFont="1" applyFill="1" applyBorder="1" applyAlignment="1">
      <alignment horizontal="center" vertical="center" wrapText="1"/>
    </xf>
    <xf numFmtId="0" fontId="30" fillId="13" borderId="30" xfId="22" applyFont="1" applyFill="1" applyBorder="1" applyAlignment="1">
      <alignment horizontal="left" vertical="center"/>
    </xf>
    <xf numFmtId="167" fontId="30" fillId="13" borderId="30" xfId="22" applyNumberFormat="1" applyFont="1" applyFill="1" applyBorder="1" applyAlignment="1">
      <alignment horizontal="center" vertical="center"/>
    </xf>
    <xf numFmtId="0" fontId="22" fillId="0" borderId="0" xfId="2" applyFont="1" applyBorder="1" applyAlignment="1"/>
    <xf numFmtId="0" fontId="26" fillId="3" borderId="19" xfId="2" applyFont="1" applyFill="1" applyBorder="1" applyAlignment="1">
      <alignment horizontal="left" vertical="center" wrapText="1"/>
    </xf>
    <xf numFmtId="165" fontId="30" fillId="3" borderId="19" xfId="2" applyNumberFormat="1" applyFont="1" applyFill="1" applyBorder="1" applyAlignment="1">
      <alignment horizontal="center" vertical="center" wrapText="1"/>
    </xf>
    <xf numFmtId="0" fontId="26" fillId="2" borderId="21" xfId="21" applyFont="1" applyFill="1" applyBorder="1" applyAlignment="1">
      <alignment vertical="center" wrapText="1"/>
    </xf>
    <xf numFmtId="0" fontId="26" fillId="2" borderId="29" xfId="21" applyFont="1" applyFill="1" applyBorder="1" applyAlignment="1">
      <alignment horizontal="center" vertical="center" wrapText="1"/>
    </xf>
    <xf numFmtId="0" fontId="25" fillId="5" borderId="19" xfId="21" applyFont="1" applyFill="1" applyBorder="1" applyAlignment="1">
      <alignment horizontal="left" vertical="center" wrapText="1"/>
    </xf>
    <xf numFmtId="3" fontId="24" fillId="5" borderId="19" xfId="2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68" fillId="0" borderId="0" xfId="20" applyFont="1" applyAlignment="1">
      <alignment vertical="center"/>
    </xf>
    <xf numFmtId="0" fontId="69" fillId="9" borderId="0" xfId="23" applyFont="1" applyFill="1"/>
    <xf numFmtId="0" fontId="70" fillId="9" borderId="0" xfId="23" applyFont="1" applyFill="1"/>
    <xf numFmtId="0" fontId="71" fillId="9" borderId="0" xfId="23" applyFont="1" applyFill="1" applyAlignment="1">
      <alignment vertical="center"/>
    </xf>
    <xf numFmtId="0" fontId="30" fillId="9" borderId="0" xfId="23" applyFont="1" applyFill="1"/>
    <xf numFmtId="0" fontId="30" fillId="9" borderId="0" xfId="23" applyFont="1" applyFill="1" applyAlignment="1">
      <alignment horizontal="left" vertical="center"/>
    </xf>
    <xf numFmtId="0" fontId="23" fillId="9" borderId="0" xfId="23" applyFont="1" applyFill="1" applyAlignment="1">
      <alignment horizontal="left" vertical="center"/>
    </xf>
    <xf numFmtId="0" fontId="23" fillId="0" borderId="0" xfId="20" applyFont="1" applyAlignment="1">
      <alignment vertical="center"/>
    </xf>
    <xf numFmtId="0" fontId="23" fillId="0" borderId="0" xfId="20" applyFont="1" applyBorder="1" applyAlignment="1">
      <alignment vertical="center"/>
    </xf>
    <xf numFmtId="0" fontId="23" fillId="9" borderId="51" xfId="23" applyFont="1" applyFill="1" applyBorder="1"/>
    <xf numFmtId="0" fontId="30" fillId="9" borderId="51" xfId="23" applyFont="1" applyFill="1" applyBorder="1"/>
    <xf numFmtId="3" fontId="30" fillId="3" borderId="22" xfId="23" applyNumberFormat="1" applyFont="1" applyFill="1" applyBorder="1"/>
    <xf numFmtId="0" fontId="51" fillId="9" borderId="0" xfId="23" applyFont="1" applyFill="1"/>
    <xf numFmtId="3" fontId="51" fillId="3" borderId="10" xfId="23" applyNumberFormat="1" applyFont="1" applyFill="1" applyBorder="1"/>
    <xf numFmtId="0" fontId="51" fillId="12" borderId="33" xfId="23" applyFont="1" applyFill="1" applyBorder="1"/>
    <xf numFmtId="3" fontId="51" fillId="3" borderId="22" xfId="23" applyNumberFormat="1" applyFont="1" applyFill="1" applyBorder="1"/>
    <xf numFmtId="0" fontId="50" fillId="12" borderId="33" xfId="23" applyFont="1" applyFill="1" applyBorder="1"/>
    <xf numFmtId="0" fontId="50" fillId="3" borderId="10" xfId="23" applyFont="1" applyFill="1" applyBorder="1"/>
    <xf numFmtId="0" fontId="50" fillId="3" borderId="22" xfId="23" applyFont="1" applyFill="1" applyBorder="1"/>
    <xf numFmtId="0" fontId="49" fillId="9" borderId="0" xfId="23" applyFont="1" applyFill="1"/>
    <xf numFmtId="0" fontId="26" fillId="12" borderId="33" xfId="23" applyFont="1" applyFill="1" applyBorder="1"/>
    <xf numFmtId="0" fontId="62" fillId="9" borderId="0" xfId="24" applyFont="1" applyFill="1"/>
    <xf numFmtId="0" fontId="62" fillId="9" borderId="0" xfId="24" applyFont="1" applyFill="1" applyAlignment="1">
      <alignment horizontal="center" vertical="center"/>
    </xf>
    <xf numFmtId="0" fontId="73" fillId="9" borderId="0" xfId="24" applyFont="1" applyFill="1" applyAlignment="1">
      <alignment vertical="center"/>
    </xf>
    <xf numFmtId="0" fontId="75" fillId="9" borderId="0" xfId="24" applyFont="1" applyFill="1"/>
    <xf numFmtId="0" fontId="62" fillId="15" borderId="0" xfId="24" applyFont="1" applyFill="1"/>
    <xf numFmtId="0" fontId="62" fillId="9" borderId="0" xfId="25" applyFont="1" applyFill="1" applyAlignment="1">
      <alignment vertical="center"/>
    </xf>
    <xf numFmtId="0" fontId="62" fillId="9" borderId="10" xfId="25" applyFont="1" applyFill="1" applyBorder="1" applyAlignment="1">
      <alignment vertical="center"/>
    </xf>
    <xf numFmtId="0" fontId="62" fillId="3" borderId="10" xfId="25" applyFont="1" applyFill="1" applyBorder="1" applyAlignment="1">
      <alignment vertical="center"/>
    </xf>
    <xf numFmtId="3" fontId="62" fillId="3" borderId="10" xfId="25" applyNumberFormat="1" applyFont="1" applyFill="1" applyBorder="1" applyAlignment="1">
      <alignment vertical="center"/>
    </xf>
    <xf numFmtId="165" fontId="62" fillId="3" borderId="10" xfId="25" applyNumberFormat="1" applyFont="1" applyFill="1" applyBorder="1" applyAlignment="1">
      <alignment vertical="center"/>
    </xf>
    <xf numFmtId="0" fontId="74" fillId="2" borderId="10" xfId="25" applyFont="1" applyFill="1" applyBorder="1" applyAlignment="1">
      <alignment vertical="center"/>
    </xf>
    <xf numFmtId="3" fontId="62" fillId="3" borderId="10" xfId="25" applyNumberFormat="1" applyFont="1" applyFill="1" applyBorder="1" applyAlignment="1">
      <alignment horizontal="center" vertical="center"/>
    </xf>
    <xf numFmtId="0" fontId="74" fillId="3" borderId="10" xfId="25" applyFont="1" applyFill="1" applyBorder="1" applyAlignment="1">
      <alignment horizontal="left" vertical="center"/>
    </xf>
    <xf numFmtId="0" fontId="62" fillId="9" borderId="58" xfId="25" applyFont="1" applyFill="1" applyBorder="1" applyAlignment="1">
      <alignment vertical="center"/>
    </xf>
    <xf numFmtId="0" fontId="62" fillId="15" borderId="0" xfId="25" applyFont="1" applyFill="1" applyAlignment="1">
      <alignment vertical="center"/>
    </xf>
    <xf numFmtId="0" fontId="76" fillId="9" borderId="0" xfId="25" applyFont="1" applyFill="1" applyAlignment="1">
      <alignment vertical="center"/>
    </xf>
    <xf numFmtId="3" fontId="76" fillId="3" borderId="10" xfId="25" applyNumberFormat="1" applyFont="1" applyFill="1" applyBorder="1" applyAlignment="1">
      <alignment horizontal="center" vertical="center"/>
    </xf>
    <xf numFmtId="0" fontId="76" fillId="3" borderId="10" xfId="25" applyFont="1" applyFill="1" applyBorder="1" applyAlignment="1">
      <alignment horizontal="left" vertical="center"/>
    </xf>
    <xf numFmtId="0" fontId="77" fillId="2" borderId="10" xfId="25" applyFont="1" applyFill="1" applyBorder="1" applyAlignment="1">
      <alignment vertical="center"/>
    </xf>
    <xf numFmtId="0" fontId="76" fillId="15" borderId="0" xfId="25" applyFont="1" applyFill="1" applyAlignment="1">
      <alignment vertical="center"/>
    </xf>
    <xf numFmtId="3" fontId="62" fillId="9" borderId="0" xfId="25" applyNumberFormat="1" applyFont="1" applyFill="1" applyAlignment="1">
      <alignment vertical="center"/>
    </xf>
    <xf numFmtId="0" fontId="62" fillId="15" borderId="59" xfId="25" applyFont="1" applyFill="1" applyBorder="1" applyAlignment="1">
      <alignment vertical="center"/>
    </xf>
    <xf numFmtId="0" fontId="75" fillId="9" borderId="51" xfId="25" applyFont="1" applyFill="1" applyBorder="1" applyAlignment="1">
      <alignment vertical="center"/>
    </xf>
    <xf numFmtId="0" fontId="62" fillId="9" borderId="51" xfId="25" applyFont="1" applyFill="1" applyBorder="1" applyAlignment="1">
      <alignment vertical="center"/>
    </xf>
    <xf numFmtId="0" fontId="62" fillId="9" borderId="12" xfId="25" applyFont="1" applyFill="1" applyBorder="1" applyAlignment="1">
      <alignment vertical="center"/>
    </xf>
    <xf numFmtId="0" fontId="74" fillId="3" borderId="22" xfId="25" applyFont="1" applyFill="1" applyBorder="1" applyAlignment="1">
      <alignment horizontal="left" vertical="center"/>
    </xf>
    <xf numFmtId="3" fontId="62" fillId="3" borderId="22" xfId="25" applyNumberFormat="1" applyFont="1" applyFill="1" applyBorder="1" applyAlignment="1">
      <alignment horizontal="center" vertical="center"/>
    </xf>
    <xf numFmtId="0" fontId="62" fillId="9" borderId="11" xfId="25" applyFont="1" applyFill="1" applyBorder="1" applyAlignment="1">
      <alignment vertical="center"/>
    </xf>
    <xf numFmtId="0" fontId="74" fillId="2" borderId="33" xfId="25" applyFont="1" applyFill="1" applyBorder="1" applyAlignment="1">
      <alignment vertical="center"/>
    </xf>
    <xf numFmtId="3" fontId="74" fillId="2" borderId="33" xfId="25" applyNumberFormat="1" applyFont="1" applyFill="1" applyBorder="1" applyAlignment="1">
      <alignment vertical="center"/>
    </xf>
    <xf numFmtId="0" fontId="62" fillId="3" borderId="22" xfId="25" applyFont="1" applyFill="1" applyBorder="1" applyAlignment="1">
      <alignment vertical="center"/>
    </xf>
    <xf numFmtId="3" fontId="62" fillId="3" borderId="22" xfId="25" applyNumberFormat="1" applyFont="1" applyFill="1" applyBorder="1" applyAlignment="1">
      <alignment vertical="center"/>
    </xf>
    <xf numFmtId="0" fontId="62" fillId="2" borderId="21" xfId="24" applyFont="1" applyFill="1" applyBorder="1"/>
    <xf numFmtId="0" fontId="74" fillId="2" borderId="21" xfId="24" applyFont="1" applyFill="1" applyBorder="1" applyAlignment="1">
      <alignment horizontal="center" vertical="center"/>
    </xf>
    <xf numFmtId="0" fontId="74" fillId="3" borderId="0" xfId="24" applyFont="1" applyFill="1" applyBorder="1" applyAlignment="1">
      <alignment horizontal="left" vertical="center"/>
    </xf>
    <xf numFmtId="3" fontId="62" fillId="3" borderId="0" xfId="24" applyNumberFormat="1" applyFont="1" applyFill="1" applyBorder="1" applyAlignment="1">
      <alignment horizontal="center" vertical="center"/>
    </xf>
    <xf numFmtId="0" fontId="74" fillId="3" borderId="30" xfId="24" applyFont="1" applyFill="1" applyBorder="1" applyAlignment="1">
      <alignment horizontal="left" vertical="center"/>
    </xf>
    <xf numFmtId="3" fontId="62" fillId="3" borderId="30" xfId="24" applyNumberFormat="1" applyFont="1" applyFill="1" applyBorder="1" applyAlignment="1">
      <alignment horizontal="center" vertical="center"/>
    </xf>
    <xf numFmtId="0" fontId="78" fillId="9" borderId="51" xfId="25" applyFont="1" applyFill="1" applyBorder="1" applyAlignment="1">
      <alignment vertical="center"/>
    </xf>
    <xf numFmtId="0" fontId="76" fillId="9" borderId="51" xfId="25" applyFont="1" applyFill="1" applyBorder="1" applyAlignment="1">
      <alignment vertical="center"/>
    </xf>
    <xf numFmtId="0" fontId="76" fillId="9" borderId="12" xfId="25" applyFont="1" applyFill="1" applyBorder="1" applyAlignment="1">
      <alignment vertical="center"/>
    </xf>
    <xf numFmtId="0" fontId="76" fillId="3" borderId="22" xfId="25" applyFont="1" applyFill="1" applyBorder="1" applyAlignment="1">
      <alignment horizontal="left" vertical="center"/>
    </xf>
    <xf numFmtId="3" fontId="76" fillId="3" borderId="22" xfId="25" applyNumberFormat="1" applyFont="1" applyFill="1" applyBorder="1" applyAlignment="1">
      <alignment horizontal="center" vertical="center"/>
    </xf>
    <xf numFmtId="0" fontId="30" fillId="3" borderId="22" xfId="23" applyFont="1" applyFill="1" applyBorder="1" applyAlignment="1">
      <alignment horizontal="center" vertical="center"/>
    </xf>
    <xf numFmtId="0" fontId="26" fillId="12" borderId="33" xfId="23" applyFont="1" applyFill="1" applyBorder="1" applyAlignment="1">
      <alignment horizontal="center" vertical="center"/>
    </xf>
    <xf numFmtId="0" fontId="20" fillId="0" borderId="0" xfId="13" applyFont="1" applyFill="1" applyAlignment="1">
      <alignment vertical="center"/>
    </xf>
    <xf numFmtId="0" fontId="76" fillId="9" borderId="0" xfId="26" applyFont="1" applyFill="1"/>
    <xf numFmtId="0" fontId="76" fillId="9" borderId="10" xfId="26" applyFont="1" applyFill="1" applyBorder="1"/>
    <xf numFmtId="0" fontId="76" fillId="9" borderId="10" xfId="26" applyFont="1" applyFill="1" applyBorder="1" applyAlignment="1">
      <alignment horizontal="left" vertical="center"/>
    </xf>
    <xf numFmtId="0" fontId="76" fillId="9" borderId="12" xfId="26" applyFont="1" applyFill="1" applyBorder="1"/>
    <xf numFmtId="0" fontId="76" fillId="9" borderId="12" xfId="26" applyFont="1" applyFill="1" applyBorder="1" applyAlignment="1">
      <alignment horizontal="left" vertical="center"/>
    </xf>
    <xf numFmtId="3" fontId="76" fillId="3" borderId="22" xfId="26" applyNumberFormat="1" applyFont="1" applyFill="1" applyBorder="1" applyAlignment="1">
      <alignment horizontal="center" vertical="center"/>
    </xf>
    <xf numFmtId="0" fontId="77" fillId="3" borderId="22" xfId="26" applyFont="1" applyFill="1" applyBorder="1" applyAlignment="1">
      <alignment horizontal="left" vertical="center"/>
    </xf>
    <xf numFmtId="3" fontId="76" fillId="3" borderId="10" xfId="26" applyNumberFormat="1" applyFont="1" applyFill="1" applyBorder="1" applyAlignment="1">
      <alignment horizontal="center" vertical="center"/>
    </xf>
    <xf numFmtId="0" fontId="77" fillId="3" borderId="10" xfId="26" applyFont="1" applyFill="1" applyBorder="1" applyAlignment="1">
      <alignment horizontal="left" vertical="center"/>
    </xf>
    <xf numFmtId="10" fontId="76" fillId="9" borderId="0" xfId="26" applyNumberFormat="1" applyFont="1" applyFill="1" applyAlignment="1">
      <alignment horizontal="center" vertical="center"/>
    </xf>
    <xf numFmtId="0" fontId="77" fillId="2" borderId="33" xfId="26" applyFont="1" applyFill="1" applyBorder="1" applyAlignment="1">
      <alignment vertical="center"/>
    </xf>
    <xf numFmtId="0" fontId="76" fillId="9" borderId="51" xfId="26" applyFont="1" applyFill="1" applyBorder="1" applyAlignment="1">
      <alignment vertical="center"/>
    </xf>
    <xf numFmtId="0" fontId="78" fillId="9" borderId="51" xfId="26" applyFont="1" applyFill="1" applyBorder="1" applyAlignment="1">
      <alignment vertical="center"/>
    </xf>
    <xf numFmtId="0" fontId="76" fillId="15" borderId="0" xfId="26" applyFont="1" applyFill="1"/>
    <xf numFmtId="0" fontId="0" fillId="0" borderId="0" xfId="0" applyAlignment="1">
      <alignment vertical="center"/>
    </xf>
    <xf numFmtId="0" fontId="72" fillId="12" borderId="10" xfId="23" applyFont="1" applyFill="1" applyBorder="1" applyAlignment="1">
      <alignment horizontal="left" vertical="center"/>
    </xf>
    <xf numFmtId="0" fontId="72" fillId="3" borderId="10" xfId="23" applyFont="1" applyFill="1" applyBorder="1" applyAlignment="1">
      <alignment horizontal="left" vertical="center"/>
    </xf>
    <xf numFmtId="0" fontId="72" fillId="12" borderId="10" xfId="23" applyFont="1" applyFill="1" applyBorder="1" applyAlignment="1">
      <alignment horizontal="center" vertical="center"/>
    </xf>
    <xf numFmtId="10" fontId="69" fillId="3" borderId="10" xfId="23" applyNumberFormat="1" applyFont="1" applyFill="1" applyBorder="1" applyAlignment="1">
      <alignment horizontal="center" vertical="center"/>
    </xf>
    <xf numFmtId="0" fontId="26" fillId="3" borderId="19" xfId="11" applyFont="1" applyFill="1" applyBorder="1" applyAlignment="1">
      <alignment horizontal="left" vertical="center" wrapText="1"/>
    </xf>
    <xf numFmtId="3" fontId="30" fillId="3" borderId="19" xfId="11" applyNumberFormat="1" applyFont="1" applyFill="1" applyBorder="1" applyAlignment="1">
      <alignment horizontal="center" vertical="center" wrapText="1"/>
    </xf>
    <xf numFmtId="0" fontId="30" fillId="3" borderId="19" xfId="11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8" fillId="0" borderId="0" xfId="4" applyFont="1" applyFill="1" applyBorder="1" applyAlignment="1">
      <alignment horizontal="left" vertical="center" wrapText="1"/>
    </xf>
    <xf numFmtId="0" fontId="57" fillId="0" borderId="0" xfId="7" applyFont="1" applyFill="1" applyBorder="1" applyAlignment="1">
      <alignment horizontal="left" vertical="top" wrapText="1"/>
    </xf>
    <xf numFmtId="0" fontId="49" fillId="0" borderId="30" xfId="11" applyFont="1" applyBorder="1" applyAlignment="1">
      <alignment horizontal="left" vertical="center" wrapText="1"/>
    </xf>
    <xf numFmtId="0" fontId="52" fillId="0" borderId="17" xfId="7" applyFont="1" applyBorder="1" applyAlignment="1">
      <alignment horizontal="left" vertical="top" wrapText="1"/>
    </xf>
    <xf numFmtId="0" fontId="50" fillId="0" borderId="4" xfId="4" applyFont="1" applyBorder="1" applyAlignment="1">
      <alignment horizontal="left" vertical="top" wrapText="1" indent="1"/>
    </xf>
    <xf numFmtId="0" fontId="50" fillId="0" borderId="5" xfId="4" applyFont="1" applyBorder="1" applyAlignment="1">
      <alignment horizontal="left" vertical="top" wrapText="1" indent="1"/>
    </xf>
    <xf numFmtId="0" fontId="50" fillId="0" borderId="6" xfId="4" applyFont="1" applyBorder="1" applyAlignment="1">
      <alignment horizontal="left" vertical="center" wrapText="1" indent="1"/>
    </xf>
    <xf numFmtId="0" fontId="50" fillId="0" borderId="4" xfId="4" applyFont="1" applyBorder="1" applyAlignment="1">
      <alignment horizontal="left" vertical="center" wrapText="1" indent="1"/>
    </xf>
    <xf numFmtId="0" fontId="50" fillId="2" borderId="55" xfId="4" applyFont="1" applyFill="1" applyBorder="1" applyAlignment="1">
      <alignment horizontal="center" vertical="center" wrapText="1"/>
    </xf>
    <xf numFmtId="0" fontId="50" fillId="2" borderId="27" xfId="4" applyFont="1" applyFill="1" applyBorder="1" applyAlignment="1">
      <alignment horizontal="center" vertical="center" wrapText="1"/>
    </xf>
    <xf numFmtId="0" fontId="50" fillId="2" borderId="2" xfId="4" applyFont="1" applyFill="1" applyBorder="1" applyAlignment="1">
      <alignment horizontal="center" vertical="center" wrapText="1"/>
    </xf>
    <xf numFmtId="0" fontId="50" fillId="2" borderId="33" xfId="4" applyFont="1" applyFill="1" applyBorder="1" applyAlignment="1">
      <alignment horizontal="center" vertical="center" wrapText="1"/>
    </xf>
    <xf numFmtId="0" fontId="51" fillId="2" borderId="10" xfId="4" applyFont="1" applyFill="1" applyBorder="1" applyAlignment="1">
      <alignment horizontal="center" vertical="center" wrapText="1"/>
    </xf>
    <xf numFmtId="0" fontId="52" fillId="0" borderId="0" xfId="4" applyFont="1" applyAlignment="1">
      <alignment horizontal="left" vertical="top" wrapText="1"/>
    </xf>
    <xf numFmtId="0" fontId="50" fillId="2" borderId="10" xfId="4" applyFont="1" applyFill="1" applyBorder="1" applyAlignment="1">
      <alignment horizontal="center" vertical="center" wrapText="1"/>
    </xf>
    <xf numFmtId="0" fontId="59" fillId="0" borderId="46" xfId="7" applyFont="1" applyBorder="1" applyAlignment="1">
      <alignment horizontal="left" vertical="top" wrapText="1"/>
    </xf>
    <xf numFmtId="0" fontId="52" fillId="0" borderId="46" xfId="7" applyFont="1" applyBorder="1" applyAlignment="1">
      <alignment horizontal="left" vertical="top" wrapText="1"/>
    </xf>
    <xf numFmtId="0" fontId="22" fillId="0" borderId="21" xfId="7" applyFont="1" applyBorder="1" applyAlignment="1">
      <alignment horizontal="left" vertical="top" wrapText="1"/>
    </xf>
    <xf numFmtId="0" fontId="26" fillId="2" borderId="33" xfId="4" applyFont="1" applyFill="1" applyBorder="1" applyAlignment="1">
      <alignment horizontal="center" vertical="center" wrapText="1"/>
    </xf>
    <xf numFmtId="0" fontId="26" fillId="2" borderId="10" xfId="4" applyFont="1" applyFill="1" applyBorder="1" applyAlignment="1">
      <alignment horizontal="center" vertical="center" wrapText="1"/>
    </xf>
    <xf numFmtId="0" fontId="22" fillId="0" borderId="0" xfId="7" applyFont="1" applyBorder="1" applyAlignment="1">
      <alignment horizontal="left" vertical="top" wrapText="1"/>
    </xf>
    <xf numFmtId="0" fontId="26" fillId="2" borderId="33" xfId="14" applyFont="1" applyFill="1" applyBorder="1" applyAlignment="1">
      <alignment horizontal="center" vertical="center" wrapText="1"/>
    </xf>
    <xf numFmtId="0" fontId="26" fillId="2" borderId="10" xfId="14" applyFont="1" applyFill="1" applyBorder="1" applyAlignment="1">
      <alignment horizontal="center" vertical="center" wrapText="1"/>
    </xf>
    <xf numFmtId="3" fontId="26" fillId="2" borderId="33" xfId="14" applyNumberFormat="1" applyFont="1" applyFill="1" applyBorder="1" applyAlignment="1">
      <alignment horizontal="center" vertical="center" wrapText="1"/>
    </xf>
    <xf numFmtId="0" fontId="49" fillId="9" borderId="10" xfId="11" applyFont="1" applyFill="1" applyBorder="1" applyAlignment="1">
      <alignment horizontal="center" vertical="center" wrapText="1"/>
    </xf>
    <xf numFmtId="0" fontId="50" fillId="2" borderId="33" xfId="11" applyFont="1" applyFill="1" applyBorder="1" applyAlignment="1">
      <alignment horizontal="center" vertical="center" wrapText="1"/>
    </xf>
    <xf numFmtId="0" fontId="50" fillId="2" borderId="10" xfId="11" applyFont="1" applyFill="1" applyBorder="1" applyAlignment="1">
      <alignment horizontal="center" vertical="center" wrapText="1"/>
    </xf>
    <xf numFmtId="0" fontId="52" fillId="0" borderId="21" xfId="7" applyFont="1" applyBorder="1" applyAlignment="1">
      <alignment horizontal="left" vertical="top" wrapText="1"/>
    </xf>
    <xf numFmtId="0" fontId="49" fillId="9" borderId="0" xfId="4" applyFont="1" applyFill="1" applyBorder="1" applyAlignment="1">
      <alignment horizontal="left" vertical="center" wrapText="1"/>
    </xf>
    <xf numFmtId="0" fontId="52" fillId="9" borderId="17" xfId="7" applyFont="1" applyFill="1" applyBorder="1" applyAlignment="1">
      <alignment horizontal="left" vertical="top" wrapText="1"/>
    </xf>
    <xf numFmtId="0" fontId="50" fillId="2" borderId="45" xfId="4" applyFont="1" applyFill="1" applyBorder="1" applyAlignment="1">
      <alignment horizontal="center" vertical="center" wrapText="1"/>
    </xf>
    <xf numFmtId="0" fontId="50" fillId="2" borderId="36" xfId="4" applyFont="1" applyFill="1" applyBorder="1" applyAlignment="1">
      <alignment horizontal="center" vertical="center" wrapText="1"/>
    </xf>
    <xf numFmtId="0" fontId="50" fillId="2" borderId="44" xfId="4" applyFont="1" applyFill="1" applyBorder="1" applyAlignment="1">
      <alignment horizontal="center" vertical="center" wrapText="1"/>
    </xf>
    <xf numFmtId="0" fontId="50" fillId="2" borderId="43" xfId="4" applyFont="1" applyFill="1" applyBorder="1" applyAlignment="1">
      <alignment horizontal="center" vertical="center" wrapText="1"/>
    </xf>
    <xf numFmtId="0" fontId="50" fillId="2" borderId="40" xfId="4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50" fillId="2" borderId="33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33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2" fillId="0" borderId="50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49" fillId="0" borderId="47" xfId="4" applyFont="1" applyBorder="1" applyAlignment="1">
      <alignment horizontal="left" vertical="center" wrapText="1"/>
    </xf>
    <xf numFmtId="0" fontId="49" fillId="0" borderId="17" xfId="4" applyFont="1" applyBorder="1" applyAlignment="1">
      <alignment horizontal="left" vertical="center" wrapText="1"/>
    </xf>
    <xf numFmtId="0" fontId="49" fillId="0" borderId="48" xfId="4" applyFont="1" applyBorder="1" applyAlignment="1">
      <alignment horizontal="left" vertical="center" wrapText="1"/>
    </xf>
    <xf numFmtId="0" fontId="30" fillId="0" borderId="10" xfId="2" applyFont="1" applyBorder="1" applyAlignment="1">
      <alignment horizontal="left" vertical="center" wrapText="1"/>
    </xf>
    <xf numFmtId="0" fontId="36" fillId="0" borderId="10" xfId="2" applyFont="1" applyBorder="1" applyAlignment="1">
      <alignment horizontal="left"/>
    </xf>
    <xf numFmtId="0" fontId="22" fillId="0" borderId="12" xfId="2" applyFont="1" applyBorder="1" applyAlignment="1">
      <alignment horizontal="left"/>
    </xf>
    <xf numFmtId="0" fontId="35" fillId="0" borderId="10" xfId="2" applyFont="1" applyBorder="1" applyAlignment="1">
      <alignment horizontal="left" vertical="center" wrapText="1"/>
    </xf>
    <xf numFmtId="0" fontId="50" fillId="0" borderId="10" xfId="2" applyFont="1" applyBorder="1" applyAlignment="1">
      <alignment horizontal="left" vertical="center" wrapText="1"/>
    </xf>
    <xf numFmtId="0" fontId="51" fillId="0" borderId="10" xfId="2" applyFont="1" applyBorder="1" applyAlignment="1">
      <alignment horizontal="left"/>
    </xf>
    <xf numFmtId="0" fontId="50" fillId="3" borderId="10" xfId="2" applyFont="1" applyFill="1" applyBorder="1" applyAlignment="1">
      <alignment horizontal="left" vertical="center" wrapText="1"/>
    </xf>
    <xf numFmtId="0" fontId="50" fillId="3" borderId="22" xfId="2" applyFont="1" applyFill="1" applyBorder="1" applyAlignment="1">
      <alignment horizontal="left" vertical="center" wrapText="1"/>
    </xf>
    <xf numFmtId="0" fontId="52" fillId="0" borderId="12" xfId="2" applyFont="1" applyBorder="1" applyAlignment="1">
      <alignment horizontal="left"/>
    </xf>
    <xf numFmtId="0" fontId="50" fillId="5" borderId="10" xfId="2" applyFont="1" applyFill="1" applyBorder="1" applyAlignment="1">
      <alignment horizontal="left" vertical="center" wrapText="1"/>
    </xf>
    <xf numFmtId="0" fontId="49" fillId="0" borderId="52" xfId="20" applyFont="1" applyBorder="1" applyAlignment="1">
      <alignment horizontal="left" vertical="center" wrapText="1"/>
    </xf>
    <xf numFmtId="0" fontId="52" fillId="0" borderId="17" xfId="7" applyFont="1" applyBorder="1" applyAlignment="1">
      <alignment horizontal="left" vertical="center" wrapText="1"/>
    </xf>
    <xf numFmtId="0" fontId="23" fillId="0" borderId="0" xfId="20" applyFont="1" applyAlignment="1">
      <alignment horizontal="left" vertical="center" wrapText="1"/>
    </xf>
    <xf numFmtId="0" fontId="23" fillId="0" borderId="22" xfId="3" applyFont="1" applyBorder="1" applyAlignment="1">
      <alignment horizontal="left" vertical="center" wrapText="1"/>
    </xf>
    <xf numFmtId="0" fontId="26" fillId="2" borderId="33" xfId="3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6" fillId="12" borderId="55" xfId="20" applyFont="1" applyFill="1" applyBorder="1" applyAlignment="1">
      <alignment horizontal="center" vertical="center" wrapText="1"/>
    </xf>
    <xf numFmtId="0" fontId="26" fillId="12" borderId="56" xfId="20" applyFont="1" applyFill="1" applyBorder="1" applyAlignment="1">
      <alignment horizontal="center" vertical="center" wrapText="1"/>
    </xf>
    <xf numFmtId="0" fontId="26" fillId="2" borderId="55" xfId="20" applyFont="1" applyFill="1" applyBorder="1" applyAlignment="1">
      <alignment horizontal="center" vertical="center" wrapText="1"/>
    </xf>
    <xf numFmtId="0" fontId="26" fillId="2" borderId="56" xfId="20" applyFont="1" applyFill="1" applyBorder="1" applyAlignment="1">
      <alignment horizontal="center" vertical="center" wrapText="1"/>
    </xf>
    <xf numFmtId="0" fontId="26" fillId="2" borderId="43" xfId="20" applyFont="1" applyFill="1" applyBorder="1" applyAlignment="1">
      <alignment horizontal="center" vertical="center" wrapText="1"/>
    </xf>
    <xf numFmtId="0" fontId="26" fillId="2" borderId="36" xfId="20" applyFont="1" applyFill="1" applyBorder="1" applyAlignment="1">
      <alignment horizontal="center" vertical="center" wrapText="1"/>
    </xf>
    <xf numFmtId="0" fontId="26" fillId="14" borderId="21" xfId="22" applyFont="1" applyFill="1" applyBorder="1" applyAlignment="1">
      <alignment horizontal="center" vertical="center"/>
    </xf>
    <xf numFmtId="0" fontId="26" fillId="14" borderId="54" xfId="22" applyFont="1" applyFill="1" applyBorder="1" applyAlignment="1">
      <alignment horizontal="center" vertical="center"/>
    </xf>
    <xf numFmtId="0" fontId="26" fillId="14" borderId="37" xfId="22" applyFont="1" applyFill="1" applyBorder="1" applyAlignment="1">
      <alignment horizontal="center" vertical="center"/>
    </xf>
    <xf numFmtId="0" fontId="26" fillId="14" borderId="32" xfId="22" applyFont="1" applyFill="1" applyBorder="1" applyAlignment="1">
      <alignment horizontal="center" vertical="center"/>
    </xf>
    <xf numFmtId="0" fontId="26" fillId="14" borderId="31" xfId="22" applyFont="1" applyFill="1" applyBorder="1" applyAlignment="1">
      <alignment horizontal="center" vertical="center"/>
    </xf>
    <xf numFmtId="0" fontId="26" fillId="14" borderId="37" xfId="22" applyFont="1" applyFill="1" applyBorder="1" applyAlignment="1">
      <alignment horizontal="center"/>
    </xf>
    <xf numFmtId="0" fontId="26" fillId="14" borderId="32" xfId="22" applyFont="1" applyFill="1" applyBorder="1" applyAlignment="1">
      <alignment horizontal="center"/>
    </xf>
    <xf numFmtId="0" fontId="26" fillId="14" borderId="31" xfId="22" applyFont="1" applyFill="1" applyBorder="1" applyAlignment="1">
      <alignment horizontal="center"/>
    </xf>
    <xf numFmtId="0" fontId="33" fillId="0" borderId="0" xfId="2" applyFont="1" applyAlignment="1">
      <alignment horizontal="left" vertical="center" wrapText="1"/>
    </xf>
    <xf numFmtId="0" fontId="43" fillId="0" borderId="0" xfId="2" applyFont="1" applyAlignment="1">
      <alignment horizontal="left"/>
    </xf>
    <xf numFmtId="0" fontId="45" fillId="0" borderId="0" xfId="2" applyFont="1" applyAlignment="1">
      <alignment horizontal="left" vertical="center" wrapText="1"/>
    </xf>
    <xf numFmtId="0" fontId="77" fillId="2" borderId="33" xfId="25" applyFont="1" applyFill="1" applyBorder="1" applyAlignment="1">
      <alignment horizontal="center" vertical="center"/>
    </xf>
    <xf numFmtId="0" fontId="77" fillId="2" borderId="10" xfId="25" applyFont="1" applyFill="1" applyBorder="1" applyAlignment="1">
      <alignment horizontal="center" vertical="center"/>
    </xf>
    <xf numFmtId="0" fontId="74" fillId="2" borderId="33" xfId="25" applyFont="1" applyFill="1" applyBorder="1" applyAlignment="1">
      <alignment horizontal="center" vertical="center"/>
    </xf>
    <xf numFmtId="0" fontId="74" fillId="2" borderId="10" xfId="25" applyFont="1" applyFill="1" applyBorder="1" applyAlignment="1">
      <alignment horizontal="center" vertical="center"/>
    </xf>
    <xf numFmtId="0" fontId="22" fillId="0" borderId="0" xfId="7" applyFont="1" applyAlignment="1">
      <alignment horizontal="left" vertical="top" wrapText="1"/>
    </xf>
    <xf numFmtId="0" fontId="29" fillId="0" borderId="0" xfId="7" applyFont="1" applyBorder="1" applyAlignment="1">
      <alignment horizontal="left" vertical="top" wrapText="1"/>
    </xf>
    <xf numFmtId="0" fontId="26" fillId="2" borderId="43" xfId="4" applyFont="1" applyFill="1" applyBorder="1" applyAlignment="1">
      <alignment horizontal="center" vertical="center" wrapText="1"/>
    </xf>
    <xf numFmtId="0" fontId="26" fillId="2" borderId="36" xfId="4" applyFont="1" applyFill="1" applyBorder="1" applyAlignment="1">
      <alignment horizontal="center" vertical="center" wrapText="1"/>
    </xf>
    <xf numFmtId="0" fontId="26" fillId="2" borderId="40" xfId="4" applyFont="1" applyFill="1" applyBorder="1" applyAlignment="1">
      <alignment horizontal="center" vertical="center" wrapText="1"/>
    </xf>
    <xf numFmtId="0" fontId="26" fillId="2" borderId="2" xfId="4" applyFont="1" applyFill="1" applyBorder="1" applyAlignment="1">
      <alignment horizontal="center" vertical="center" wrapText="1"/>
    </xf>
  </cellXfs>
  <cellStyles count="27">
    <cellStyle name="Hiperlink" xfId="13" builtinId="8"/>
    <cellStyle name="Normal" xfId="0" builtinId="0"/>
    <cellStyle name="Normal 10" xfId="23" xr:uid="{6D8D894B-B644-4BCE-98AC-56E882DC10A8}"/>
    <cellStyle name="Normal 11" xfId="24" xr:uid="{25AE473C-5E73-4B6B-8BBC-937F771AC5AA}"/>
    <cellStyle name="Normal 12" xfId="25" xr:uid="{85AAECA6-7597-4527-9FCE-154571102049}"/>
    <cellStyle name="Normal 13" xfId="26" xr:uid="{A3C0C028-E1F0-408A-A1A9-5DCBF592B9A7}"/>
    <cellStyle name="Normal 13 2" xfId="11" xr:uid="{76131414-9877-4D89-929E-18254C7888E5}"/>
    <cellStyle name="Normal 13 2 2" xfId="18" xr:uid="{025F2A31-6C33-4E48-813F-651119F0FB40}"/>
    <cellStyle name="Normal 13 2 3" xfId="20" xr:uid="{BA61BCBF-6D7D-4D62-A357-8493EFC7EF84}"/>
    <cellStyle name="Normal 2" xfId="1" xr:uid="{3A6CA2D0-1922-4774-AFB5-69084949F041}"/>
    <cellStyle name="Normal 2 2" xfId="4" xr:uid="{0ACBD3CB-849D-4597-84FB-4EA2FF30396B}"/>
    <cellStyle name="Normal 2 2 2" xfId="7" xr:uid="{A90D7D05-7B5E-4FB4-B3F3-024E5EE09070}"/>
    <cellStyle name="Normal 2 2 3" xfId="15" xr:uid="{BC718D54-678B-40A2-AB02-A9F6AF9F722A}"/>
    <cellStyle name="Normal 2 2 4" xfId="21" xr:uid="{C73AA2AB-7DA1-4F47-BCBB-0B979C05EB64}"/>
    <cellStyle name="Normal 2 3" xfId="6" xr:uid="{62D4B06B-46C5-4CA1-B964-587E6F30DF49}"/>
    <cellStyle name="Normal 3" xfId="2" xr:uid="{3CFC3743-BC21-42DD-AF49-C3D6167E10B7}"/>
    <cellStyle name="Normal 3 2" xfId="5" xr:uid="{C55D299A-F225-49EA-8A35-1D2AA7F4AC37}"/>
    <cellStyle name="Normal 4" xfId="3" xr:uid="{22FB91D2-C4AB-4866-90BE-9740952AB205}"/>
    <cellStyle name="Normal 5" xfId="8" xr:uid="{E40923B0-BD4B-41FC-A3A9-0869F8E8C597}"/>
    <cellStyle name="Normal 5 2" xfId="16" xr:uid="{3ABDA49A-A3E0-49E7-B72E-CE3C017DD911}"/>
    <cellStyle name="Normal 6" xfId="9" xr:uid="{F99C47D1-3108-4C85-B41C-86F5E6C7AEB4}"/>
    <cellStyle name="Normal 7" xfId="12" xr:uid="{B0F3EE17-04AD-4707-B390-F7A0318DE5D5}"/>
    <cellStyle name="Normal 7 2" xfId="19" xr:uid="{4A342350-7D2C-4E36-B6C7-0DD8835FEF3B}"/>
    <cellStyle name="Normal 8" xfId="14" xr:uid="{CBF0CFA2-FDF1-4C86-A9BF-6D0DF7C847F1}"/>
    <cellStyle name="Normal 9" xfId="22" xr:uid="{863380DF-BDEB-45C9-AF69-2197CC8D65A4}"/>
    <cellStyle name="Vírgula 2" xfId="10" xr:uid="{9171F4DA-D224-4763-8B2D-A6C7FC0187F8}"/>
    <cellStyle name="Vírgula 2 2" xfId="17" xr:uid="{5A9A74EC-908C-4B00-81D8-7A05610A0C92}"/>
  </cellStyles>
  <dxfs count="24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fgColor theme="2"/>
          <bgColor theme="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color theme="1"/>
      </font>
      <fill>
        <patternFill>
          <bgColor theme="0" tint="-4.9989318521683403E-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adrão-compêndio" pivot="0" count="5" xr9:uid="{A498CE3D-7706-4AEB-AC05-CE746F8971BC}">
      <tableStyleElement type="wholeTable" dxfId="23"/>
      <tableStyleElement type="headerRow" dxfId="22"/>
      <tableStyleElement type="firstRowStripe" dxfId="21"/>
      <tableStyleElement type="firstColumnStripe" dxfId="20"/>
      <tableStyleElement type="secondColumnStripe" dxfId="19"/>
    </tableStyle>
  </tableStyles>
  <colors>
    <mruColors>
      <color rgb="FF2B7789"/>
      <color rgb="FF383A46"/>
      <color rgb="FF696C81"/>
      <color rgb="FFDE6F00"/>
      <color rgb="FF8FFAFF"/>
      <color rgb="FF32F48B"/>
      <color rgb="FF006633"/>
      <color rgb="FFD9D9D9"/>
      <color rgb="FFB2C9B7"/>
      <color rgb="FFD6E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7.xml"/><Relationship Id="rId21" Type="http://schemas.openxmlformats.org/officeDocument/2006/relationships/chartsheet" Target="chartsheets/sheet8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8.xml"/><Relationship Id="rId63" Type="http://schemas.openxmlformats.org/officeDocument/2006/relationships/worksheet" Target="worksheets/sheet42.xml"/><Relationship Id="rId6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9" Type="http://schemas.openxmlformats.org/officeDocument/2006/relationships/chartsheet" Target="chartsheets/sheet11.xml"/><Relationship Id="rId11" Type="http://schemas.openxmlformats.org/officeDocument/2006/relationships/worksheet" Target="worksheets/sheet5.xml"/><Relationship Id="rId24" Type="http://schemas.openxmlformats.org/officeDocument/2006/relationships/chartsheet" Target="chartsheets/sheet9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8.xml"/><Relationship Id="rId40" Type="http://schemas.openxmlformats.org/officeDocument/2006/relationships/worksheet" Target="worksheets/sheet21.xml"/><Relationship Id="rId45" Type="http://schemas.openxmlformats.org/officeDocument/2006/relationships/worksheet" Target="worksheets/sheet26.xml"/><Relationship Id="rId53" Type="http://schemas.openxmlformats.org/officeDocument/2006/relationships/worksheet" Target="worksheets/sheet34.xml"/><Relationship Id="rId58" Type="http://schemas.openxmlformats.org/officeDocument/2006/relationships/worksheet" Target="worksheets/sheet39.xml"/><Relationship Id="rId66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61" Type="http://schemas.openxmlformats.org/officeDocument/2006/relationships/chartsheet" Target="chartsheets/sheet20.xml"/><Relationship Id="rId19" Type="http://schemas.openxmlformats.org/officeDocument/2006/relationships/worksheet" Target="worksheets/sheet12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4.xml"/><Relationship Id="rId27" Type="http://schemas.openxmlformats.org/officeDocument/2006/relationships/worksheet" Target="worksheets/sheet18.xml"/><Relationship Id="rId30" Type="http://schemas.openxmlformats.org/officeDocument/2006/relationships/chartsheet" Target="chartsheets/sheet12.xml"/><Relationship Id="rId35" Type="http://schemas.openxmlformats.org/officeDocument/2006/relationships/worksheet" Target="worksheets/sheet19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9.xml"/><Relationship Id="rId56" Type="http://schemas.openxmlformats.org/officeDocument/2006/relationships/worksheet" Target="worksheets/sheet37.xml"/><Relationship Id="rId64" Type="http://schemas.openxmlformats.org/officeDocument/2006/relationships/worksheet" Target="worksheets/sheet43.xml"/><Relationship Id="rId69" Type="http://schemas.openxmlformats.org/officeDocument/2006/relationships/externalLink" Target="externalLinks/externalLink4.xml"/><Relationship Id="rId8" Type="http://schemas.openxmlformats.org/officeDocument/2006/relationships/chartsheet" Target="chartsheets/sheet5.xml"/><Relationship Id="rId51" Type="http://schemas.openxmlformats.org/officeDocument/2006/relationships/worksheet" Target="worksheets/sheet32.xml"/><Relationship Id="rId72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12" Type="http://schemas.openxmlformats.org/officeDocument/2006/relationships/chartsheet" Target="chartsheets/sheet7.xml"/><Relationship Id="rId17" Type="http://schemas.openxmlformats.org/officeDocument/2006/relationships/worksheet" Target="worksheets/sheet10.xml"/><Relationship Id="rId25" Type="http://schemas.openxmlformats.org/officeDocument/2006/relationships/worksheet" Target="worksheets/sheet16.xml"/><Relationship Id="rId33" Type="http://schemas.openxmlformats.org/officeDocument/2006/relationships/chartsheet" Target="chartsheets/sheet15.xml"/><Relationship Id="rId38" Type="http://schemas.openxmlformats.org/officeDocument/2006/relationships/chartsheet" Target="chartsheets/sheet19.xml"/><Relationship Id="rId46" Type="http://schemas.openxmlformats.org/officeDocument/2006/relationships/worksheet" Target="worksheets/sheet27.xml"/><Relationship Id="rId59" Type="http://schemas.openxmlformats.org/officeDocument/2006/relationships/worksheet" Target="worksheets/sheet40.xml"/><Relationship Id="rId67" Type="http://schemas.openxmlformats.org/officeDocument/2006/relationships/externalLink" Target="externalLinks/externalLink2.xml"/><Relationship Id="rId20" Type="http://schemas.openxmlformats.org/officeDocument/2006/relationships/worksheet" Target="worksheets/sheet13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35.xml"/><Relationship Id="rId62" Type="http://schemas.openxmlformats.org/officeDocument/2006/relationships/chartsheet" Target="chartsheets/sheet21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5.xml"/><Relationship Id="rId28" Type="http://schemas.openxmlformats.org/officeDocument/2006/relationships/chartsheet" Target="chartsheets/sheet10.xml"/><Relationship Id="rId36" Type="http://schemas.openxmlformats.org/officeDocument/2006/relationships/chartsheet" Target="chartsheets/sheet17.xml"/><Relationship Id="rId49" Type="http://schemas.openxmlformats.org/officeDocument/2006/relationships/worksheet" Target="worksheets/sheet30.xml"/><Relationship Id="rId57" Type="http://schemas.openxmlformats.org/officeDocument/2006/relationships/worksheet" Target="worksheets/sheet38.xml"/><Relationship Id="rId10" Type="http://schemas.openxmlformats.org/officeDocument/2006/relationships/worksheet" Target="worksheets/sheet4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5.xml"/><Relationship Id="rId52" Type="http://schemas.openxmlformats.org/officeDocument/2006/relationships/worksheet" Target="worksheets/sheet33.xml"/><Relationship Id="rId60" Type="http://schemas.openxmlformats.org/officeDocument/2006/relationships/worksheet" Target="worksheets/sheet41.xml"/><Relationship Id="rId65" Type="http://schemas.openxmlformats.org/officeDocument/2006/relationships/worksheet" Target="worksheets/sheet44.xml"/><Relationship Id="rId73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11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6.xml"/><Relationship Id="rId50" Type="http://schemas.openxmlformats.org/officeDocument/2006/relationships/worksheet" Target="worksheets/sheet31.xml"/><Relationship Id="rId55" Type="http://schemas.openxmlformats.org/officeDocument/2006/relationships/worksheet" Target="worksheets/sheet36.xml"/><Relationship Id="rId7" Type="http://schemas.openxmlformats.org/officeDocument/2006/relationships/chartsheet" Target="chartsheets/sheet4.xml"/><Relationship Id="rId71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/>
              <a:t>Taxa de analfabetismo da população de 15 a 34 anos, por grupos de idade, Brasil (2016-2019)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7526697273499686E-2"/>
          <c:y val="1.2525380927688786E-2"/>
          <c:w val="0.93520270770543501"/>
          <c:h val="0.8533231851131986"/>
        </c:manualLayout>
      </c:layout>
      <c:lineChart>
        <c:grouping val="standard"/>
        <c:varyColors val="0"/>
        <c:ser>
          <c:idx val="0"/>
          <c:order val="0"/>
          <c:tx>
            <c:strRef>
              <c:f>'[4]Tabela 1'!$B$7</c:f>
              <c:strCache>
                <c:ptCount val="1"/>
                <c:pt idx="0">
                  <c:v>15 a 19 anos</c:v>
                </c:pt>
              </c:strCache>
            </c:strRef>
          </c:tx>
          <c:spPr>
            <a:ln w="31750" cap="rnd">
              <a:solidFill>
                <a:srgbClr val="383A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83A46"/>
              </a:solidFill>
              <a:ln w="38100">
                <a:solidFill>
                  <a:srgbClr val="383A46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5-48DF-A7CD-96D972A5E7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5-48DF-A7CD-96D972A5E7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25-48DF-A7CD-96D972A5E7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25-48DF-A7CD-96D972A5E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'[4]Tabela 1'!$C$5:$J$6</c15:sqref>
                  </c15:fullRef>
                </c:ext>
              </c:extLst>
              <c:f>('[4]Tabela 1'!$C$5:$C$6,'[4]Tabela 1'!$E$5:$E$6,'[4]Tabela 1'!$G$5:$G$6,'[4]Tabela 1'!$I$5:$I$6)</c:f>
              <c:multiLvlStrCache>
                <c:ptCount val="4"/>
                <c:lvl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1'!$C$7:$J$7</c15:sqref>
                  </c15:fullRef>
                </c:ext>
              </c:extLst>
              <c:f>('[4]Tabela 1'!$C$7,'[4]Tabela 1'!$E$7,'[4]Tabela 1'!$G$7,'[4]Tabela 1'!$I$7)</c:f>
              <c:numCache>
                <c:formatCode>General</c:formatCode>
                <c:ptCount val="4"/>
                <c:pt idx="0">
                  <c:v>0.67439741286724286</c:v>
                </c:pt>
                <c:pt idx="1">
                  <c:v>0.63428747532147911</c:v>
                </c:pt>
                <c:pt idx="2">
                  <c:v>0.62099312328865353</c:v>
                </c:pt>
                <c:pt idx="3">
                  <c:v>0.66277777741640809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25-48DF-A7CD-96D972A5E7FD}"/>
            </c:ext>
          </c:extLst>
        </c:ser>
        <c:ser>
          <c:idx val="1"/>
          <c:order val="1"/>
          <c:tx>
            <c:strRef>
              <c:f>'[4]Tabela 1'!$B$8</c:f>
              <c:strCache>
                <c:ptCount val="1"/>
                <c:pt idx="0">
                  <c:v>20 a 24 anos</c:v>
                </c:pt>
              </c:strCache>
            </c:strRef>
          </c:tx>
          <c:spPr>
            <a:ln w="31750" cap="rnd">
              <a:solidFill>
                <a:srgbClr val="2B77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B7789"/>
              </a:solidFill>
              <a:ln w="38100">
                <a:solidFill>
                  <a:srgbClr val="2B7789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1,1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25-48DF-A7CD-96D972A5E7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1,1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25-48DF-A7CD-96D972A5E7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1,0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25-48DF-A7CD-96D972A5E7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1,0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25-48DF-A7CD-96D972A5E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'[4]Tabela 1'!$C$5:$J$6</c15:sqref>
                  </c15:fullRef>
                </c:ext>
              </c:extLst>
              <c:f>('[4]Tabela 1'!$C$5:$C$6,'[4]Tabela 1'!$E$5:$E$6,'[4]Tabela 1'!$G$5:$G$6,'[4]Tabela 1'!$I$5:$I$6)</c:f>
              <c:multiLvlStrCache>
                <c:ptCount val="4"/>
                <c:lvl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1'!$C$8:$J$8</c15:sqref>
                  </c15:fullRef>
                </c:ext>
              </c:extLst>
              <c:f>('[4]Tabela 1'!$C$8,'[4]Tabela 1'!$E$8,'[4]Tabela 1'!$G$8,'[4]Tabela 1'!$I$8)</c:f>
              <c:numCache>
                <c:formatCode>General</c:formatCode>
                <c:ptCount val="4"/>
                <c:pt idx="0">
                  <c:v>1.1286484089868576</c:v>
                </c:pt>
                <c:pt idx="1">
                  <c:v>1.0739014540073106</c:v>
                </c:pt>
                <c:pt idx="2">
                  <c:v>0.97659699747383188</c:v>
                </c:pt>
                <c:pt idx="3">
                  <c:v>0.98133126802380721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25-48DF-A7CD-96D972A5E7FD}"/>
            </c:ext>
          </c:extLst>
        </c:ser>
        <c:ser>
          <c:idx val="2"/>
          <c:order val="2"/>
          <c:tx>
            <c:strRef>
              <c:f>'[4]Tabela 1'!$B$9</c:f>
              <c:strCache>
                <c:ptCount val="1"/>
                <c:pt idx="0">
                  <c:v>25 a 34 anos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38100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2,1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25-48DF-A7CD-96D972A5E7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2,0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25-48DF-A7CD-96D972A5E7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1,8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25-48DF-A7CD-96D972A5E7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1,6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25-48DF-A7CD-96D972A5E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'[4]Tabela 1'!$C$5:$J$6</c15:sqref>
                  </c15:fullRef>
                </c:ext>
              </c:extLst>
              <c:f>('[4]Tabela 1'!$C$5:$C$6,'[4]Tabela 1'!$E$5:$E$6,'[4]Tabela 1'!$G$5:$G$6,'[4]Tabela 1'!$I$5:$I$6)</c:f>
              <c:multiLvlStrCache>
                <c:ptCount val="4"/>
                <c:lvl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1'!$C$9:$J$9</c15:sqref>
                  </c15:fullRef>
                </c:ext>
              </c:extLst>
              <c:f>('[4]Tabela 1'!$C$9,'[4]Tabela 1'!$E$9,'[4]Tabela 1'!$G$9,'[4]Tabela 1'!$I$9)</c:f>
              <c:numCache>
                <c:formatCode>General</c:formatCode>
                <c:ptCount val="4"/>
                <c:pt idx="0">
                  <c:v>2.1136685565244848</c:v>
                </c:pt>
                <c:pt idx="1">
                  <c:v>1.9278684972416684</c:v>
                </c:pt>
                <c:pt idx="2">
                  <c:v>1.7900431753390742</c:v>
                </c:pt>
                <c:pt idx="3">
                  <c:v>1.6191615371867931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B25-48DF-A7CD-96D972A5E7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7523375"/>
        <c:axId val="975322607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'[4]Tabela 1'!$B$10</c15:sqref>
                        </c15:formulaRef>
                      </c:ext>
                    </c:extLst>
                    <c:strCache>
                      <c:ptCount val="1"/>
                      <c:pt idx="0">
                        <c:v>Fonte: IBGE. Pesquisa Nacional por Amostra de Domicílios Contínua, 2º trimestre, 2016-2019.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'[4]Tabela 1'!$C$5:$J$6</c15:sqref>
                        </c15:fullRef>
                        <c15:formulaRef>
                          <c15:sqref>('[4]Tabela 1'!$C$5:$C$6,'[4]Tabela 1'!$E$5:$E$6,'[4]Tabela 1'!$G$5:$G$6,'[4]Tabela 1'!$I$5:$I$6)</c15:sqref>
                        </c15:formulaRef>
                      </c:ext>
                    </c:extLst>
                    <c:multiLvlStrCache>
                      <c:ptCount val="4"/>
                      <c:lvl/>
                      <c:lvl>
                        <c:pt idx="0">
                          <c:v>2016</c:v>
                        </c:pt>
                        <c:pt idx="1">
                          <c:v>2017</c:v>
                        </c:pt>
                        <c:pt idx="2">
                          <c:v>2018</c:v>
                        </c:pt>
                        <c:pt idx="3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'[4]Tabela 1'!$C$10:$J$10</c15:sqref>
                        </c15:fullRef>
                        <c15:formulaRef>
                          <c15:sqref>('[4]Tabela 1'!$C$10,'[4]Tabela 1'!$E$10,'[4]Tabela 1'!$G$10,'[4]Tabela 1'!$I$10)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1B25-48DF-A7CD-96D972A5E7FD}"/>
                  </c:ext>
                </c:extLst>
              </c15:ser>
            </c15:filteredLineSeries>
          </c:ext>
        </c:extLst>
      </c:lineChart>
      <c:catAx>
        <c:axId val="1017523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975322607"/>
        <c:crosses val="autoZero"/>
        <c:auto val="1"/>
        <c:lblAlgn val="ctr"/>
        <c:lblOffset val="100"/>
        <c:noMultiLvlLbl val="1"/>
      </c:catAx>
      <c:valAx>
        <c:axId val="975322607"/>
        <c:scaling>
          <c:orientation val="minMax"/>
          <c:max val="2.5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175233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Matemática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'aux.g2.8'!$H$7</c:f>
              <c:strCache>
                <c:ptCount val="1"/>
                <c:pt idx="0">
                  <c:v>Média OCDE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'aux.g2.8'!$C$8:$C$11</c:f>
              <c:numCache>
                <c:formatCode>General</c:formatCode>
                <c:ptCount val="4"/>
                <c:pt idx="0">
                  <c:v>2009</c:v>
                </c:pt>
                <c:pt idx="1">
                  <c:v>2012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'aux.g2.8'!$H$8:$H$11</c:f>
              <c:numCache>
                <c:formatCode>#,##0</c:formatCode>
                <c:ptCount val="4"/>
                <c:pt idx="0">
                  <c:v>492</c:v>
                </c:pt>
                <c:pt idx="1">
                  <c:v>490</c:v>
                </c:pt>
                <c:pt idx="2">
                  <c:v>487</c:v>
                </c:pt>
                <c:pt idx="3">
                  <c:v>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F-4E61-8F43-B603EC95B502}"/>
            </c:ext>
          </c:extLst>
        </c:ser>
        <c:ser>
          <c:idx val="5"/>
          <c:order val="5"/>
          <c:tx>
            <c:strRef>
              <c:f>'aux.g2.8'!$I$7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rgbClr val="2B77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B7789"/>
              </a:solidFill>
              <a:ln w="9525">
                <a:solidFill>
                  <a:srgbClr val="2B77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'aux.g2.8'!$C$8:$C$11</c:f>
              <c:numCache>
                <c:formatCode>General</c:formatCode>
                <c:ptCount val="4"/>
                <c:pt idx="0">
                  <c:v>2009</c:v>
                </c:pt>
                <c:pt idx="1">
                  <c:v>2012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'aux.g2.8'!$I$8:$I$11</c:f>
              <c:numCache>
                <c:formatCode>#,##0</c:formatCode>
                <c:ptCount val="4"/>
                <c:pt idx="0">
                  <c:v>386</c:v>
                </c:pt>
                <c:pt idx="1">
                  <c:v>389</c:v>
                </c:pt>
                <c:pt idx="2">
                  <c:v>377</c:v>
                </c:pt>
                <c:pt idx="3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F-4E61-8F43-B603EC95B50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'aux.g2.8'!$D$7</c15:sqref>
                        </c15:formulaRef>
                      </c:ext>
                    </c:extLst>
                    <c:strCache>
                      <c:ptCount val="1"/>
                      <c:pt idx="0">
                        <c:v>Média OCDE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'aux.g2.8'!$C$8:$C$11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2009</c:v>
                      </c:pt>
                      <c:pt idx="1">
                        <c:v>2012</c:v>
                      </c:pt>
                      <c:pt idx="2">
                        <c:v>2015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'aux.g2.8'!$D$8:$D$11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498</c:v>
                      </c:pt>
                      <c:pt idx="1">
                        <c:v>498</c:v>
                      </c:pt>
                      <c:pt idx="2">
                        <c:v>491</c:v>
                      </c:pt>
                      <c:pt idx="3">
                        <c:v>489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C6F-4E61-8F43-B603EC95B50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'aux.g2.8'!$E$7</c15:sqref>
                        </c15:formulaRef>
                      </c:ext>
                    </c:extLst>
                    <c:strCache>
                      <c:ptCount val="1"/>
                      <c:pt idx="0">
                        <c:v>Brasil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'aux.g2.8'!$C$8:$C$11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2009</c:v>
                      </c:pt>
                      <c:pt idx="1">
                        <c:v>2012</c:v>
                      </c:pt>
                      <c:pt idx="2">
                        <c:v>2015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'aux.g2.8'!$E$8:$E$11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405</c:v>
                      </c:pt>
                      <c:pt idx="1">
                        <c:v>402</c:v>
                      </c:pt>
                      <c:pt idx="2">
                        <c:v>401</c:v>
                      </c:pt>
                      <c:pt idx="3">
                        <c:v>404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C6F-4E61-8F43-B603EC95B50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'aux.g2.8'!$F$7</c15:sqref>
                        </c15:formulaRef>
                      </c:ext>
                    </c:extLst>
                    <c:strCache>
                      <c:ptCount val="1"/>
                      <c:pt idx="0">
                        <c:v>Média OCDE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'aux.g2.8'!$C$8:$C$11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2009</c:v>
                      </c:pt>
                      <c:pt idx="1">
                        <c:v>2012</c:v>
                      </c:pt>
                      <c:pt idx="2">
                        <c:v>2015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'aux.g2.8'!$F$8:$F$11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491</c:v>
                      </c:pt>
                      <c:pt idx="1">
                        <c:v>493</c:v>
                      </c:pt>
                      <c:pt idx="2">
                        <c:v>490</c:v>
                      </c:pt>
                      <c:pt idx="3">
                        <c:v>487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6F-4E61-8F43-B603EC95B50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'aux.g2.8'!$G$7</c15:sqref>
                        </c15:formulaRef>
                      </c:ext>
                    </c:extLst>
                    <c:strCache>
                      <c:ptCount val="1"/>
                      <c:pt idx="0">
                        <c:v>Brasil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'aux.g2.8'!$C$8:$C$11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2009</c:v>
                      </c:pt>
                      <c:pt idx="1">
                        <c:v>2012</c:v>
                      </c:pt>
                      <c:pt idx="2">
                        <c:v>2015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'aux.g2.8'!$G$8:$G$11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412</c:v>
                      </c:pt>
                      <c:pt idx="1">
                        <c:v>407</c:v>
                      </c:pt>
                      <c:pt idx="2">
                        <c:v>407</c:v>
                      </c:pt>
                      <c:pt idx="3">
                        <c:v>413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C6F-4E61-8F43-B603EC95B502}"/>
                  </c:ext>
                </c:extLst>
              </c15:ser>
            </c15:filteredLineSeries>
          </c:ext>
        </c:extLst>
      </c:lineChart>
      <c:catAx>
        <c:axId val="3454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  <c:max val="600"/>
          <c:min val="2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83A46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aux_g2.9!$C$6:$C$15</c:f>
              <c:strCache>
                <c:ptCount val="10"/>
                <c:pt idx="0">
                  <c:v>Def.Intelectual </c:v>
                </c:pt>
                <c:pt idx="1">
                  <c:v>Def.Física </c:v>
                </c:pt>
                <c:pt idx="2">
                  <c:v>Baixa Visao </c:v>
                </c:pt>
                <c:pt idx="3">
                  <c:v>Autismo </c:v>
                </c:pt>
                <c:pt idx="4">
                  <c:v>Def.Multipla  </c:v>
                </c:pt>
                <c:pt idx="5">
                  <c:v>Def.Auditiva </c:v>
                </c:pt>
                <c:pt idx="6">
                  <c:v>Superdotação </c:v>
                </c:pt>
                <c:pt idx="7">
                  <c:v>Surdez </c:v>
                </c:pt>
                <c:pt idx="8">
                  <c:v>Cegueira </c:v>
                </c:pt>
                <c:pt idx="9">
                  <c:v>Surdocegueira </c:v>
                </c:pt>
              </c:strCache>
            </c:strRef>
          </c:cat>
          <c:val>
            <c:numRef>
              <c:f>aux_g2.9!$D$6:$D$15</c:f>
              <c:numCache>
                <c:formatCode>0.00%</c:formatCode>
                <c:ptCount val="10"/>
                <c:pt idx="0">
                  <c:v>0.62280000000000002</c:v>
                </c:pt>
                <c:pt idx="1">
                  <c:v>0.1174</c:v>
                </c:pt>
                <c:pt idx="2">
                  <c:v>0.1052</c:v>
                </c:pt>
                <c:pt idx="3">
                  <c:v>9.0499999999999997E-2</c:v>
                </c:pt>
                <c:pt idx="4">
                  <c:v>5.2999999999999999E-2</c:v>
                </c:pt>
                <c:pt idx="5">
                  <c:v>4.9399999999999999E-2</c:v>
                </c:pt>
                <c:pt idx="6">
                  <c:v>4.7300000000000002E-2</c:v>
                </c:pt>
                <c:pt idx="7">
                  <c:v>3.5200000000000002E-2</c:v>
                </c:pt>
                <c:pt idx="8">
                  <c:v>7.6E-3</c:v>
                </c:pt>
                <c:pt idx="9">
                  <c:v>6.9999999999999999E-4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A-47DC-A4CA-082C9B72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B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83A46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aux_g2.10!$C$5:$G$5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aux_g2.10!$C$6:$G$6</c:f>
              <c:numCache>
                <c:formatCode>General</c:formatCode>
                <c:ptCount val="5"/>
                <c:pt idx="0">
                  <c:v>4923</c:v>
                </c:pt>
                <c:pt idx="1">
                  <c:v>5636</c:v>
                </c:pt>
                <c:pt idx="2">
                  <c:v>5542</c:v>
                </c:pt>
                <c:pt idx="3">
                  <c:v>5703</c:v>
                </c:pt>
                <c:pt idx="4">
                  <c:v>4926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aux_g2.10!#REF!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E4-46A1-B73F-27DF664CCE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in val="1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alunos que utilizam ou não transporte escolar - Brasil (2012-2020)</a:t>
            </a:r>
            <a:endParaRPr lang="pt-BR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734013161824732E-2"/>
          <c:y val="9.5189767945673451E-2"/>
          <c:w val="0.93077794066891006"/>
          <c:h val="0.72729625463483727"/>
        </c:manualLayout>
      </c:layout>
      <c:lineChart>
        <c:grouping val="standard"/>
        <c:varyColors val="0"/>
        <c:ser>
          <c:idx val="0"/>
          <c:order val="0"/>
          <c:tx>
            <c:strRef>
              <c:f>'aux.g2.11'!$C$5</c:f>
              <c:strCache>
                <c:ptCount val="1"/>
                <c:pt idx="0">
                  <c:v>Não utilizam transporte escolar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'aux.g2.11'!$V$6:$AD$6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'aux.g2.11'!$D$34:$L$34</c:f>
              <c:numCache>
                <c:formatCode>0.0%</c:formatCode>
                <c:ptCount val="9"/>
                <c:pt idx="0">
                  <c:v>0.82808904136013317</c:v>
                </c:pt>
                <c:pt idx="1">
                  <c:v>0.8244843257867801</c:v>
                </c:pt>
                <c:pt idx="2">
                  <c:v>0.82239050638167066</c:v>
                </c:pt>
                <c:pt idx="3">
                  <c:v>0.82235361412717367</c:v>
                </c:pt>
                <c:pt idx="4">
                  <c:v>0.82475283084568951</c:v>
                </c:pt>
                <c:pt idx="5">
                  <c:v>0.82188871305854361</c:v>
                </c:pt>
                <c:pt idx="6">
                  <c:v>0.82090204278832712</c:v>
                </c:pt>
                <c:pt idx="7">
                  <c:v>0.81756160034196834</c:v>
                </c:pt>
                <c:pt idx="8">
                  <c:v>0.81758923290929286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5-4DF9-8C29-648CBB77318C}"/>
            </c:ext>
          </c:extLst>
        </c:ser>
        <c:ser>
          <c:idx val="1"/>
          <c:order val="1"/>
          <c:tx>
            <c:strRef>
              <c:f>'aux.g2.11'!$M$5</c:f>
              <c:strCache>
                <c:ptCount val="1"/>
                <c:pt idx="0">
                  <c:v>Utilizam transporte escolar municipal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'aux.g2.11'!$V$6:$AD$6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'aux.g2.11'!$M$34:$U$34</c:f>
              <c:numCache>
                <c:formatCode>0.0%</c:formatCode>
                <c:ptCount val="9"/>
                <c:pt idx="0">
                  <c:v>0.13162056422933602</c:v>
                </c:pt>
                <c:pt idx="1">
                  <c:v>0.1348719790846363</c:v>
                </c:pt>
                <c:pt idx="2">
                  <c:v>0.14132216691398755</c:v>
                </c:pt>
                <c:pt idx="3">
                  <c:v>0.14525872259066386</c:v>
                </c:pt>
                <c:pt idx="4">
                  <c:v>0.14699149048643007</c:v>
                </c:pt>
                <c:pt idx="5">
                  <c:v>0.15050923721693835</c:v>
                </c:pt>
                <c:pt idx="6">
                  <c:v>0.15033491496531876</c:v>
                </c:pt>
                <c:pt idx="7">
                  <c:v>0.15356156959304557</c:v>
                </c:pt>
                <c:pt idx="8">
                  <c:v>0.15366487478648955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5-4DF9-8C29-648CBB77318C}"/>
            </c:ext>
          </c:extLst>
        </c:ser>
        <c:ser>
          <c:idx val="2"/>
          <c:order val="2"/>
          <c:tx>
            <c:strRef>
              <c:f>'aux.g2.11'!$V$5</c:f>
              <c:strCache>
                <c:ptCount val="1"/>
                <c:pt idx="0">
                  <c:v>Utilizam transporte escolar estadual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'aux.g2.11'!$V$6:$AD$6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'aux.g2.11'!$V$34:$AD$34</c:f>
              <c:numCache>
                <c:formatCode>0.0%</c:formatCode>
                <c:ptCount val="9"/>
                <c:pt idx="0">
                  <c:v>4.0290394410530804E-2</c:v>
                </c:pt>
                <c:pt idx="1">
                  <c:v>4.0643695128583637E-2</c:v>
                </c:pt>
                <c:pt idx="2">
                  <c:v>3.6287326704341739E-2</c:v>
                </c:pt>
                <c:pt idx="3">
                  <c:v>3.2387663282162464E-2</c:v>
                </c:pt>
                <c:pt idx="4">
                  <c:v>2.8255678667880414E-2</c:v>
                </c:pt>
                <c:pt idx="5">
                  <c:v>2.7602049724518095E-2</c:v>
                </c:pt>
                <c:pt idx="6">
                  <c:v>2.8763042246354065E-2</c:v>
                </c:pt>
                <c:pt idx="7">
                  <c:v>2.8876830064986085E-2</c:v>
                </c:pt>
                <c:pt idx="8">
                  <c:v>2.8745892304217615E-2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5-4DF9-8C29-648CBB77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423248"/>
        <c:axId val="1811389024"/>
      </c:lineChart>
      <c:catAx>
        <c:axId val="171342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811389024"/>
        <c:crosses val="autoZero"/>
        <c:auto val="1"/>
        <c:lblAlgn val="ctr"/>
        <c:lblOffset val="100"/>
        <c:noMultiLvlLbl val="0"/>
      </c:catAx>
      <c:valAx>
        <c:axId val="18113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71342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117614716959441"/>
          <c:w val="0.99746495489934495"/>
          <c:h val="4.6128201091126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Percentual de alunos na área rural que utilizam ou não transporte escolar - Brasil (2012-2020)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675371038418595E-2"/>
          <c:y val="0.12059390940220827"/>
          <c:w val="0.9308521053119031"/>
          <c:h val="0.72977235212427682"/>
        </c:manualLayout>
      </c:layout>
      <c:lineChart>
        <c:grouping val="standard"/>
        <c:varyColors val="0"/>
        <c:ser>
          <c:idx val="0"/>
          <c:order val="0"/>
          <c:tx>
            <c:strRef>
              <c:f>'aux.g2.12'!$C$5</c:f>
              <c:strCache>
                <c:ptCount val="1"/>
                <c:pt idx="0">
                  <c:v>Não utilizam transporte escolar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'aux.g2.12'!$V$6:$AD$6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'aux.g2.12'!$D$7:$L$7</c:f>
              <c:numCache>
                <c:formatCode>0.0%</c:formatCode>
                <c:ptCount val="9"/>
                <c:pt idx="0">
                  <c:v>0.59414946529997803</c:v>
                </c:pt>
                <c:pt idx="1">
                  <c:v>0.57618899191882278</c:v>
                </c:pt>
                <c:pt idx="2">
                  <c:v>0.5502644344250518</c:v>
                </c:pt>
                <c:pt idx="3">
                  <c:v>0.5376735253753101</c:v>
                </c:pt>
                <c:pt idx="4">
                  <c:v>0.53331424483082934</c:v>
                </c:pt>
                <c:pt idx="5">
                  <c:v>0.51754777392912921</c:v>
                </c:pt>
                <c:pt idx="6">
                  <c:v>0.50169234426678089</c:v>
                </c:pt>
                <c:pt idx="7">
                  <c:v>0.49081429085160488</c:v>
                </c:pt>
                <c:pt idx="8">
                  <c:v>0.48668705175616461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1-47B5-AC6B-2FCB9FE3B97F}"/>
            </c:ext>
          </c:extLst>
        </c:ser>
        <c:ser>
          <c:idx val="1"/>
          <c:order val="1"/>
          <c:tx>
            <c:strRef>
              <c:f>'aux.g2.12'!$M$5</c:f>
              <c:strCache>
                <c:ptCount val="1"/>
                <c:pt idx="0">
                  <c:v>Utilizam transporte escolar municipal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'aux.g2.12'!$V$6:$AD$6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'aux.g2.12'!$M$7:$U$7</c:f>
              <c:numCache>
                <c:formatCode>0.0%</c:formatCode>
                <c:ptCount val="9"/>
                <c:pt idx="0">
                  <c:v>0.36382780301929862</c:v>
                </c:pt>
                <c:pt idx="1">
                  <c:v>0.37941050903092366</c:v>
                </c:pt>
                <c:pt idx="2">
                  <c:v>0.40576265214386875</c:v>
                </c:pt>
                <c:pt idx="3">
                  <c:v>0.42061165989795873</c:v>
                </c:pt>
                <c:pt idx="4">
                  <c:v>0.42609443684229104</c:v>
                </c:pt>
                <c:pt idx="5">
                  <c:v>0.44146367064180925</c:v>
                </c:pt>
                <c:pt idx="6">
                  <c:v>0.45561900422023771</c:v>
                </c:pt>
                <c:pt idx="7">
                  <c:v>0.46561080174763331</c:v>
                </c:pt>
                <c:pt idx="8">
                  <c:v>0.46914029210379382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1-47B5-AC6B-2FCB9FE3B97F}"/>
            </c:ext>
          </c:extLst>
        </c:ser>
        <c:ser>
          <c:idx val="2"/>
          <c:order val="2"/>
          <c:tx>
            <c:strRef>
              <c:f>'aux.g2.12'!$V$5</c:f>
              <c:strCache>
                <c:ptCount val="1"/>
                <c:pt idx="0">
                  <c:v>Utilizam transporte escolar estadual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'aux.g2.12'!$V$6:$AD$6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'aux.g2.12'!$V$7:$AD$7</c:f>
              <c:numCache>
                <c:formatCode>0.0%</c:formatCode>
                <c:ptCount val="9"/>
                <c:pt idx="0">
                  <c:v>4.2022731680723374E-2</c:v>
                </c:pt>
                <c:pt idx="1">
                  <c:v>4.4400499050253568E-2</c:v>
                </c:pt>
                <c:pt idx="2">
                  <c:v>4.3972913431079425E-2</c:v>
                </c:pt>
                <c:pt idx="3">
                  <c:v>4.1714814726731199E-2</c:v>
                </c:pt>
                <c:pt idx="4">
                  <c:v>4.0591318326879615E-2</c:v>
                </c:pt>
                <c:pt idx="5">
                  <c:v>4.0988555429061511E-2</c:v>
                </c:pt>
                <c:pt idx="6">
                  <c:v>4.2688651512981415E-2</c:v>
                </c:pt>
                <c:pt idx="7">
                  <c:v>4.3574907400761836E-2</c:v>
                </c:pt>
                <c:pt idx="8">
                  <c:v>4.4172656140041545E-2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11-47B5-AC6B-2FCB9FE3B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007136"/>
        <c:axId val="1812454848"/>
      </c:lineChart>
      <c:catAx>
        <c:axId val="187000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812454848"/>
        <c:crosses val="autoZero"/>
        <c:auto val="1"/>
        <c:lblAlgn val="ctr"/>
        <c:lblOffset val="100"/>
        <c:noMultiLvlLbl val="0"/>
      </c:catAx>
      <c:valAx>
        <c:axId val="181245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Open Sans"/>
                <a:ea typeface="+mn-ea"/>
                <a:cs typeface="+mn-cs"/>
              </a:defRPr>
            </a:pPr>
            <a:endParaRPr lang="pt-BR"/>
          </a:p>
        </c:txPr>
        <c:crossAx val="187000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572360168057209E-3"/>
          <c:y val="0.92784504640493959"/>
          <c:w val="0.99414276398319423"/>
          <c:h val="5.945930185578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/>
        </a:defRPr>
      </a:pPr>
      <a:endParaRPr lang="pt-B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i="0" baseline="0">
                <a:effectLst/>
              </a:rPr>
              <a:t>Taxa ajustada de frequência escolar líquida - Ensino Superior, Brasil (2016-2019)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500941834615149E-2"/>
          <c:y val="8.4656084656084651E-2"/>
          <c:w val="0.97099811633076971"/>
          <c:h val="0.81687405740949059"/>
        </c:manualLayout>
      </c:layout>
      <c:lineChart>
        <c:grouping val="standard"/>
        <c:varyColors val="0"/>
        <c:ser>
          <c:idx val="0"/>
          <c:order val="0"/>
          <c:tx>
            <c:strRef>
              <c:f>'aux.g2.13_2.14'!$C$7</c:f>
              <c:strCache>
                <c:ptCount val="1"/>
                <c:pt idx="0">
                  <c:v>Brasil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'aux.g2.13_2.14'!$H$6:$K$6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'aux.g2.13_2.14'!$H$7:$K$7</c:f>
              <c:numCache>
                <c:formatCode>0.0</c:formatCode>
                <c:ptCount val="4"/>
                <c:pt idx="0">
                  <c:v>23.9</c:v>
                </c:pt>
                <c:pt idx="1">
                  <c:v>23.2</c:v>
                </c:pt>
                <c:pt idx="2">
                  <c:v>25.2</c:v>
                </c:pt>
                <c:pt idx="3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0-47B5-B37C-983DF5FD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57599"/>
        <c:axId val="317912895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'aux.g2.13_2.14'!$C$8</c15:sqref>
                        </c15:formulaRef>
                      </c:ext>
                    </c:extLst>
                    <c:strCache>
                      <c:ptCount val="1"/>
                      <c:pt idx="0">
                        <c:v>Norte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'aux.g2.13_2.14'!$H$6:$K$6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'aux.g2.13_2.14'!$H$8:$K$8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17.100000000000001</c:v>
                      </c:pt>
                      <c:pt idx="1">
                        <c:v>17.7</c:v>
                      </c:pt>
                      <c:pt idx="2">
                        <c:v>20.100000000000001</c:v>
                      </c:pt>
                      <c:pt idx="3">
                        <c:v>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EE0-47B5-B37C-983DF5FD2DF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'aux.g2.13_2.14'!$C$9</c15:sqref>
                        </c15:formulaRef>
                      </c:ext>
                    </c:extLst>
                    <c:strCache>
                      <c:ptCount val="1"/>
                      <c:pt idx="0">
                        <c:v>Nordeste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'aux.g2.13_2.14'!$H$6:$K$6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'aux.g2.13_2.14'!$H$9:$K$9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17.600000000000001</c:v>
                      </c:pt>
                      <c:pt idx="1">
                        <c:v>16.8</c:v>
                      </c:pt>
                      <c:pt idx="2">
                        <c:v>19.2</c:v>
                      </c:pt>
                      <c:pt idx="3">
                        <c:v>19.5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EE0-47B5-B37C-983DF5FD2DF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'aux.g2.13_2.14'!$C$10</c15:sqref>
                        </c15:formulaRef>
                      </c:ext>
                    </c:extLst>
                    <c:strCache>
                      <c:ptCount val="1"/>
                      <c:pt idx="0">
                        <c:v>Sudeste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'aux.g2.13_2.14'!$H$6:$K$6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'aux.g2.13_2.14'!$H$10:$K$10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27.6</c:v>
                      </c:pt>
                      <c:pt idx="1">
                        <c:v>25.8</c:v>
                      </c:pt>
                      <c:pt idx="2">
                        <c:v>27.5</c:v>
                      </c:pt>
                      <c:pt idx="3">
                        <c:v>28.1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EE0-47B5-B37C-983DF5FD2DF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'aux.g2.13_2.14'!$C$11</c15:sqref>
                        </c15:formulaRef>
                      </c:ext>
                    </c:extLst>
                    <c:strCache>
                      <c:ptCount val="1"/>
                      <c:pt idx="0">
                        <c:v>Sul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'aux.g2.13_2.14'!$H$6:$K$6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'aux.g2.13_2.14'!$H$11:$K$11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27.9</c:v>
                      </c:pt>
                      <c:pt idx="1">
                        <c:v>29.1</c:v>
                      </c:pt>
                      <c:pt idx="2">
                        <c:v>31.1</c:v>
                      </c:pt>
                      <c:pt idx="3">
                        <c:v>30.6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EE0-47B5-B37C-983DF5FD2DF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'aux.g2.13_2.14'!$C$12</c15:sqref>
                        </c15:formulaRef>
                      </c:ext>
                    </c:extLst>
                    <c:strCache>
                      <c:ptCount val="1"/>
                      <c:pt idx="0">
                        <c:v>Centro-Oeste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'aux.g2.13_2.14'!$H$6:$K$6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'aux.g2.13_2.14'!$H$12:$K$12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29.2</c:v>
                      </c:pt>
                      <c:pt idx="1">
                        <c:v>30</c:v>
                      </c:pt>
                      <c:pt idx="2">
                        <c:v>31.5</c:v>
                      </c:pt>
                      <c:pt idx="3">
                        <c:v>31.1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EE0-47B5-B37C-983DF5FD2DF3}"/>
                  </c:ext>
                </c:extLst>
              </c15:ser>
            </c15:filteredLineSeries>
          </c:ext>
        </c:extLst>
      </c:lineChart>
      <c:catAx>
        <c:axId val="430457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317912895"/>
        <c:crosses val="autoZero"/>
        <c:auto val="1"/>
        <c:lblAlgn val="ctr"/>
        <c:lblOffset val="100"/>
        <c:noMultiLvlLbl val="0"/>
      </c:catAx>
      <c:valAx>
        <c:axId val="317912895"/>
        <c:scaling>
          <c:orientation val="minMax"/>
          <c:max val="30"/>
          <c:min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430457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Taxa ajustada de frequência escolar líquida no Ensino Superior, por Regiões (2016-2019) (%)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500941834615149E-2"/>
          <c:y val="8.2867808190642836E-2"/>
          <c:w val="0.97099811633076971"/>
          <c:h val="0.78268349789609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'aux.g2.13_2.14'!$H$6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'aux.g2.13_2.14'!$C$7:$C$12</c15:sqref>
                  </c15:fullRef>
                </c:ext>
              </c:extLst>
              <c:f>'aux.g2.13_2.14'!$C$8:$C$12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'aux.g2.13_2.14'!$H$7:$H$12</c15:sqref>
                  </c15:fullRef>
                </c:ext>
              </c:extLst>
              <c:f>'aux.g2.13_2.14'!$H$8:$H$12</c:f>
              <c:numCache>
                <c:formatCode>0.0</c:formatCode>
                <c:ptCount val="5"/>
                <c:pt idx="0">
                  <c:v>17.100000000000001</c:v>
                </c:pt>
                <c:pt idx="1">
                  <c:v>17.600000000000001</c:v>
                </c:pt>
                <c:pt idx="2">
                  <c:v>27.6</c:v>
                </c:pt>
                <c:pt idx="3">
                  <c:v>27.9</c:v>
                </c:pt>
                <c:pt idx="4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E-4D17-BCB1-94EB6DF3FC2E}"/>
            </c:ext>
          </c:extLst>
        </c:ser>
        <c:ser>
          <c:idx val="1"/>
          <c:order val="1"/>
          <c:tx>
            <c:strRef>
              <c:f>'aux.g2.13_2.14'!$I$6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'aux.g2.13_2.14'!$C$7:$C$12</c15:sqref>
                  </c15:fullRef>
                </c:ext>
              </c:extLst>
              <c:f>'aux.g2.13_2.14'!$C$8:$C$12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'aux.g2.13_2.14'!$I$7:$I$12</c15:sqref>
                  </c15:fullRef>
                </c:ext>
              </c:extLst>
              <c:f>'aux.g2.13_2.14'!$I$8:$I$12</c:f>
              <c:numCache>
                <c:formatCode>0.0</c:formatCode>
                <c:ptCount val="5"/>
                <c:pt idx="0">
                  <c:v>17.7</c:v>
                </c:pt>
                <c:pt idx="1">
                  <c:v>16.8</c:v>
                </c:pt>
                <c:pt idx="2">
                  <c:v>25.8</c:v>
                </c:pt>
                <c:pt idx="3">
                  <c:v>29.1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E-4D17-BCB1-94EB6DF3FC2E}"/>
            </c:ext>
          </c:extLst>
        </c:ser>
        <c:ser>
          <c:idx val="2"/>
          <c:order val="2"/>
          <c:tx>
            <c:strRef>
              <c:f>'aux.g2.13_2.14'!$J$6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'aux.g2.13_2.14'!$C$7:$C$12</c15:sqref>
                  </c15:fullRef>
                </c:ext>
              </c:extLst>
              <c:f>'aux.g2.13_2.14'!$C$8:$C$12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'aux.g2.13_2.14'!$J$7:$J$12</c15:sqref>
                  </c15:fullRef>
                </c:ext>
              </c:extLst>
              <c:f>'aux.g2.13_2.14'!$J$8:$J$12</c:f>
              <c:numCache>
                <c:formatCode>0.0</c:formatCode>
                <c:ptCount val="5"/>
                <c:pt idx="0">
                  <c:v>20.100000000000001</c:v>
                </c:pt>
                <c:pt idx="1">
                  <c:v>19.2</c:v>
                </c:pt>
                <c:pt idx="2">
                  <c:v>27.5</c:v>
                </c:pt>
                <c:pt idx="3">
                  <c:v>31.1</c:v>
                </c:pt>
                <c:pt idx="4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E-4D17-BCB1-94EB6DF3FC2E}"/>
            </c:ext>
          </c:extLst>
        </c:ser>
        <c:ser>
          <c:idx val="3"/>
          <c:order val="3"/>
          <c:tx>
            <c:strRef>
              <c:f>'aux.g2.13_2.14'!$K$6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'aux.g2.13_2.14'!$C$7:$C$12</c15:sqref>
                  </c15:fullRef>
                </c:ext>
              </c:extLst>
              <c:f>'aux.g2.13_2.14'!$C$8:$C$12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'aux.g2.13_2.14'!$K$7:$K$12</c15:sqref>
                  </c15:fullRef>
                </c:ext>
              </c:extLst>
              <c:f>'aux.g2.13_2.14'!$K$8:$K$12</c:f>
              <c:numCache>
                <c:formatCode>0.0</c:formatCode>
                <c:ptCount val="5"/>
                <c:pt idx="0">
                  <c:v>21</c:v>
                </c:pt>
                <c:pt idx="1">
                  <c:v>19.5</c:v>
                </c:pt>
                <c:pt idx="2">
                  <c:v>28.1</c:v>
                </c:pt>
                <c:pt idx="3">
                  <c:v>30.6</c:v>
                </c:pt>
                <c:pt idx="4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1E-4D17-BCB1-94EB6DF3FC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25831327"/>
        <c:axId val="451825023"/>
      </c:barChart>
      <c:catAx>
        <c:axId val="325831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451825023"/>
        <c:crosses val="autoZero"/>
        <c:auto val="1"/>
        <c:lblAlgn val="ctr"/>
        <c:lblOffset val="100"/>
        <c:noMultiLvlLbl val="0"/>
      </c:catAx>
      <c:valAx>
        <c:axId val="451825023"/>
        <c:scaling>
          <c:orientation val="minMax"/>
          <c:max val="40"/>
          <c:min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325831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Evolução do número de ingressantes de gradução, por categoria administrativa - Brasil (2011-2020)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comp_3!$E$6</c:f>
              <c:strCache>
                <c:ptCount val="1"/>
                <c:pt idx="0">
                  <c:v>Pública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comp_3!$C$8:$C$17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comp_3!$E$8:$E$17</c:f>
              <c:numCache>
                <c:formatCode>#,##0</c:formatCode>
                <c:ptCount val="10"/>
                <c:pt idx="0">
                  <c:v>490680</c:v>
                </c:pt>
                <c:pt idx="1">
                  <c:v>547897</c:v>
                </c:pt>
                <c:pt idx="2">
                  <c:v>531846</c:v>
                </c:pt>
                <c:pt idx="3">
                  <c:v>548542</c:v>
                </c:pt>
                <c:pt idx="4">
                  <c:v>534361</c:v>
                </c:pt>
                <c:pt idx="5">
                  <c:v>529492</c:v>
                </c:pt>
                <c:pt idx="6">
                  <c:v>589586</c:v>
                </c:pt>
                <c:pt idx="7">
                  <c:v>580936</c:v>
                </c:pt>
                <c:pt idx="8">
                  <c:v>559293</c:v>
                </c:pt>
                <c:pt idx="9">
                  <c:v>527006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7-4D82-804E-12B52BA6D965}"/>
            </c:ext>
          </c:extLst>
        </c:ser>
        <c:ser>
          <c:idx val="1"/>
          <c:order val="1"/>
          <c:tx>
            <c:strRef>
              <c:f>comp_3!$I$6</c:f>
              <c:strCache>
                <c:ptCount val="1"/>
                <c:pt idx="0">
                  <c:v>Privada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76000"/>
                </a:schemeClr>
              </a:solidFill>
              <a:ln w="9525">
                <a:solidFill>
                  <a:schemeClr val="accent3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comp_3!$C$8:$C$17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comp_3!$I$8:$I$17</c:f>
              <c:numCache>
                <c:formatCode>#,##0</c:formatCode>
                <c:ptCount val="10"/>
                <c:pt idx="0">
                  <c:v>1856015</c:v>
                </c:pt>
                <c:pt idx="1">
                  <c:v>2199192</c:v>
                </c:pt>
                <c:pt idx="2">
                  <c:v>2211104</c:v>
                </c:pt>
                <c:pt idx="3">
                  <c:v>2562306</c:v>
                </c:pt>
                <c:pt idx="4">
                  <c:v>2385861</c:v>
                </c:pt>
                <c:pt idx="5">
                  <c:v>2456152</c:v>
                </c:pt>
                <c:pt idx="6">
                  <c:v>2636663</c:v>
                </c:pt>
                <c:pt idx="7">
                  <c:v>2864999</c:v>
                </c:pt>
                <c:pt idx="8">
                  <c:v>3074027</c:v>
                </c:pt>
                <c:pt idx="9">
                  <c:v>3238469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7-4D82-804E-12B52BA6D9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4086864"/>
        <c:axId val="54693376"/>
      </c:lineChart>
      <c:catAx>
        <c:axId val="4840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93376"/>
        <c:crosses val="autoZero"/>
        <c:auto val="1"/>
        <c:lblAlgn val="ctr"/>
        <c:lblOffset val="100"/>
        <c:noMultiLvlLbl val="0"/>
      </c:catAx>
      <c:valAx>
        <c:axId val="54693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8408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pt-B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>
                <a:effectLst/>
              </a:rPr>
              <a:t>Evolução do número de matrículas de gradução, por categoria administrativa - Brasil (2011-2020)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aux_g2.16!$E$6:$H$6</c:f>
              <c:strCache>
                <c:ptCount val="1"/>
                <c:pt idx="0">
                  <c:v>Pública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aux_g2.16!$C$8:$C$17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aux_g2.16!$E$8:$E$17</c:f>
              <c:numCache>
                <c:formatCode>#,##0</c:formatCode>
                <c:ptCount val="10"/>
                <c:pt idx="0">
                  <c:v>1773315</c:v>
                </c:pt>
                <c:pt idx="1">
                  <c:v>1897376</c:v>
                </c:pt>
                <c:pt idx="2">
                  <c:v>1932527</c:v>
                </c:pt>
                <c:pt idx="3">
                  <c:v>1961002</c:v>
                </c:pt>
                <c:pt idx="4">
                  <c:v>1952145</c:v>
                </c:pt>
                <c:pt idx="5">
                  <c:v>1990078</c:v>
                </c:pt>
                <c:pt idx="6">
                  <c:v>2045356</c:v>
                </c:pt>
                <c:pt idx="7">
                  <c:v>2077481</c:v>
                </c:pt>
                <c:pt idx="8">
                  <c:v>2080146</c:v>
                </c:pt>
                <c:pt idx="9">
                  <c:v>1956352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6-4824-BBD0-66320E4685EB}"/>
            </c:ext>
          </c:extLst>
        </c:ser>
        <c:ser>
          <c:idx val="1"/>
          <c:order val="1"/>
          <c:tx>
            <c:strRef>
              <c:f>aux_g2.16!$I$6:$I$7</c:f>
              <c:strCache>
                <c:ptCount val="2"/>
                <c:pt idx="0">
                  <c:v>Privada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76000"/>
                </a:schemeClr>
              </a:solidFill>
              <a:ln w="9525">
                <a:solidFill>
                  <a:schemeClr val="accent3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aux_g2.16!$C$8:$C$17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aux_g2.16!$I$8:$I$17</c:f>
              <c:numCache>
                <c:formatCode>#,##0</c:formatCode>
                <c:ptCount val="10"/>
                <c:pt idx="0">
                  <c:v>4966374</c:v>
                </c:pt>
                <c:pt idx="1">
                  <c:v>5140312</c:v>
                </c:pt>
                <c:pt idx="2">
                  <c:v>5373450</c:v>
                </c:pt>
                <c:pt idx="3">
                  <c:v>5867011</c:v>
                </c:pt>
                <c:pt idx="4">
                  <c:v>6075152</c:v>
                </c:pt>
                <c:pt idx="5">
                  <c:v>6058623</c:v>
                </c:pt>
                <c:pt idx="6">
                  <c:v>6241307</c:v>
                </c:pt>
                <c:pt idx="7">
                  <c:v>6373274</c:v>
                </c:pt>
                <c:pt idx="8">
                  <c:v>6523678</c:v>
                </c:pt>
                <c:pt idx="9">
                  <c:v>6724002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6-4824-BBD0-66320E4685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7868352"/>
        <c:axId val="215936336"/>
      </c:lineChart>
      <c:catAx>
        <c:axId val="18978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215936336"/>
        <c:crosses val="autoZero"/>
        <c:auto val="1"/>
        <c:lblAlgn val="ctr"/>
        <c:lblOffset val="100"/>
        <c:noMultiLvlLbl val="0"/>
      </c:catAx>
      <c:valAx>
        <c:axId val="2159363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8978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Evolução do número de concluintes de gradução, por categoria administrativa - Brasil (2011-2020)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aux_g2.17!$E$6:$H$6</c:f>
              <c:strCache>
                <c:ptCount val="1"/>
                <c:pt idx="0">
                  <c:v>Pública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aux_g2.17!$C$8:$C$17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aux_g2.17!$E$8:$E$17</c:f>
              <c:numCache>
                <c:formatCode>#,##0</c:formatCode>
                <c:ptCount val="10"/>
                <c:pt idx="0">
                  <c:v>218365</c:v>
                </c:pt>
                <c:pt idx="1">
                  <c:v>237546</c:v>
                </c:pt>
                <c:pt idx="2">
                  <c:v>229278</c:v>
                </c:pt>
                <c:pt idx="3">
                  <c:v>241765</c:v>
                </c:pt>
                <c:pt idx="4">
                  <c:v>239896</c:v>
                </c:pt>
                <c:pt idx="5">
                  <c:v>246875</c:v>
                </c:pt>
                <c:pt idx="6">
                  <c:v>251793</c:v>
                </c:pt>
                <c:pt idx="7">
                  <c:v>259302</c:v>
                </c:pt>
                <c:pt idx="8">
                  <c:v>251374</c:v>
                </c:pt>
                <c:pt idx="9">
                  <c:v>204174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A-4AD3-9D3C-ABCED55091EC}"/>
            </c:ext>
          </c:extLst>
        </c:ser>
        <c:ser>
          <c:idx val="1"/>
          <c:order val="1"/>
          <c:tx>
            <c:strRef>
              <c:f>aux_g2.17!$I$6:$I$7</c:f>
              <c:strCache>
                <c:ptCount val="2"/>
                <c:pt idx="0">
                  <c:v>Privada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76000"/>
                </a:schemeClr>
              </a:solidFill>
              <a:ln w="9525">
                <a:solidFill>
                  <a:schemeClr val="accent3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aux_g2.17!$C$8:$C$17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aux_g2.17!$I$8:$I$17</c:f>
              <c:numCache>
                <c:formatCode>#,##0</c:formatCode>
                <c:ptCount val="10"/>
                <c:pt idx="0">
                  <c:v>798348</c:v>
                </c:pt>
                <c:pt idx="1">
                  <c:v>812867</c:v>
                </c:pt>
                <c:pt idx="2">
                  <c:v>761732</c:v>
                </c:pt>
                <c:pt idx="3">
                  <c:v>785327</c:v>
                </c:pt>
                <c:pt idx="4">
                  <c:v>910171</c:v>
                </c:pt>
                <c:pt idx="5">
                  <c:v>922574</c:v>
                </c:pt>
                <c:pt idx="6">
                  <c:v>947976</c:v>
                </c:pt>
                <c:pt idx="7">
                  <c:v>1004986</c:v>
                </c:pt>
                <c:pt idx="8">
                  <c:v>998702</c:v>
                </c:pt>
                <c:pt idx="9">
                  <c:v>1074448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A-4AD3-9D3C-ABCED55091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7892272"/>
        <c:axId val="1897334464"/>
      </c:lineChart>
      <c:catAx>
        <c:axId val="189789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1897334464"/>
        <c:crosses val="autoZero"/>
        <c:auto val="1"/>
        <c:lblAlgn val="ctr"/>
        <c:lblOffset val="100"/>
        <c:noMultiLvlLbl val="0"/>
      </c:catAx>
      <c:valAx>
        <c:axId val="1897334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89789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/>
              <a:t>Média de anos de estudo da população de 18 a 29 anos, Brasil (2012-2020)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9075977882364242E-2"/>
          <c:y val="7.905453257790368E-2"/>
          <c:w val="0.96155639406134608"/>
          <c:h val="0.74924593743164591"/>
        </c:manualLayout>
      </c:layout>
      <c:lineChart>
        <c:grouping val="standard"/>
        <c:varyColors val="0"/>
        <c:ser>
          <c:idx val="0"/>
          <c:order val="0"/>
          <c:tx>
            <c:strRef>
              <c:f>'[4]Tabela 2'!$B$5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'[4]Tabela 2'!$C$4:$K$4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'[4]Tabela 2'!$C$5:$K$5</c:f>
              <c:numCache>
                <c:formatCode>General</c:formatCode>
                <c:ptCount val="9"/>
                <c:pt idx="0">
                  <c:v>9.8000000000000007</c:v>
                </c:pt>
                <c:pt idx="1">
                  <c:v>9.9</c:v>
                </c:pt>
                <c:pt idx="2">
                  <c:v>10</c:v>
                </c:pt>
                <c:pt idx="3">
                  <c:v>10.1</c:v>
                </c:pt>
                <c:pt idx="4">
                  <c:v>11.2</c:v>
                </c:pt>
                <c:pt idx="5">
                  <c:v>11.3</c:v>
                </c:pt>
                <c:pt idx="6">
                  <c:v>11.4</c:v>
                </c:pt>
                <c:pt idx="7">
                  <c:v>11.6</c:v>
                </c:pt>
                <c:pt idx="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5-4222-AC8F-C22CACE2419E}"/>
            </c:ext>
          </c:extLst>
        </c:ser>
        <c:ser>
          <c:idx val="1"/>
          <c:order val="1"/>
          <c:tx>
            <c:strRef>
              <c:f>'[4]Tabela 2'!$B$6</c:f>
              <c:strCache>
                <c:ptCount val="1"/>
                <c:pt idx="0">
                  <c:v>Pobres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'[4]Tabela 2'!$C$4:$K$4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'[4]Tabela 2'!$C$6:$K$6</c:f>
              <c:numCache>
                <c:formatCode>General</c:formatCode>
                <c:ptCount val="9"/>
                <c:pt idx="0">
                  <c:v>7.9</c:v>
                </c:pt>
                <c:pt idx="1">
                  <c:v>8.1</c:v>
                </c:pt>
                <c:pt idx="2">
                  <c:v>8.4</c:v>
                </c:pt>
                <c:pt idx="3">
                  <c:v>8.6</c:v>
                </c:pt>
                <c:pt idx="4">
                  <c:v>9.6999999999999993</c:v>
                </c:pt>
                <c:pt idx="5">
                  <c:v>10</c:v>
                </c:pt>
                <c:pt idx="6">
                  <c:v>10.1</c:v>
                </c:pt>
                <c:pt idx="7">
                  <c:v>10.199999999999999</c:v>
                </c:pt>
                <c:pt idx="8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5-4222-AC8F-C22CACE2419E}"/>
            </c:ext>
          </c:extLst>
        </c:ser>
        <c:ser>
          <c:idx val="2"/>
          <c:order val="2"/>
          <c:tx>
            <c:strRef>
              <c:f>'[4]Tabela 2'!$B$7</c:f>
              <c:strCache>
                <c:ptCount val="1"/>
                <c:pt idx="0">
                  <c:v>Área rural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73861600633254E-3"/>
                  <c:y val="4.4995035444616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E5-4222-AC8F-C22CACE2419E}"/>
                </c:ext>
              </c:extLst>
            </c:dLbl>
            <c:dLbl>
              <c:idx val="1"/>
              <c:layout>
                <c:manualLayout>
                  <c:x val="-1.1064866891638546E-2"/>
                  <c:y val="4.4995035444616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E5-4222-AC8F-C22CACE2419E}"/>
                </c:ext>
              </c:extLst>
            </c:dLbl>
            <c:dLbl>
              <c:idx val="2"/>
              <c:layout>
                <c:manualLayout>
                  <c:x val="-2.0634920634920637E-3"/>
                  <c:y val="4.1084967018418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E5-4222-AC8F-C22CACE2419E}"/>
                </c:ext>
              </c:extLst>
            </c:dLbl>
            <c:dLbl>
              <c:idx val="3"/>
              <c:layout>
                <c:manualLayout>
                  <c:x val="-4.8285630962796317E-4"/>
                  <c:y val="3.3264830166023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E5-4222-AC8F-C22CACE2419E}"/>
                </c:ext>
              </c:extLst>
            </c:dLbl>
            <c:dLbl>
              <c:idx val="4"/>
              <c:layout>
                <c:manualLayout>
                  <c:x val="-5.7738616006333511E-3"/>
                  <c:y val="4.8905103870813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E5-4222-AC8F-C22CACE2419E}"/>
                </c:ext>
              </c:extLst>
            </c:dLbl>
            <c:dLbl>
              <c:idx val="5"/>
              <c:layout>
                <c:manualLayout>
                  <c:x val="-1.3710369537141191E-2"/>
                  <c:y val="4.8905103870813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E5-4222-AC8F-C22CACE2419E}"/>
                </c:ext>
              </c:extLst>
            </c:dLbl>
            <c:dLbl>
              <c:idx val="6"/>
              <c:layout>
                <c:manualLayout>
                  <c:x val="-1.1064866891638546E-2"/>
                  <c:y val="4.8905103870813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E5-4222-AC8F-C22CACE2419E}"/>
                </c:ext>
              </c:extLst>
            </c:dLbl>
            <c:dLbl>
              <c:idx val="7"/>
              <c:layout>
                <c:manualLayout>
                  <c:x val="-1.3386243386243387E-2"/>
                  <c:y val="5.2815172297011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E5-4222-AC8F-C22CACE2419E}"/>
                </c:ext>
              </c:extLst>
            </c:dLbl>
            <c:dLbl>
              <c:idx val="8"/>
              <c:layout>
                <c:manualLayout>
                  <c:x val="-4.0906136732908389E-2"/>
                  <c:y val="6.063530914940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E5-4222-AC8F-C22CACE241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'[4]Tabela 2'!$C$4:$K$4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'[4]Tabela 2'!$C$7:$K$7</c:f>
              <c:numCache>
                <c:formatCode>General</c:formatCode>
                <c:ptCount val="9"/>
                <c:pt idx="0">
                  <c:v>7.7</c:v>
                </c:pt>
                <c:pt idx="1">
                  <c:v>7.8</c:v>
                </c:pt>
                <c:pt idx="2">
                  <c:v>8</c:v>
                </c:pt>
                <c:pt idx="3">
                  <c:v>8.3000000000000007</c:v>
                </c:pt>
                <c:pt idx="4">
                  <c:v>9.5</c:v>
                </c:pt>
                <c:pt idx="5">
                  <c:v>9.6999999999999993</c:v>
                </c:pt>
                <c:pt idx="6">
                  <c:v>9.8000000000000007</c:v>
                </c:pt>
                <c:pt idx="7">
                  <c:v>10</c:v>
                </c:pt>
                <c:pt idx="8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CE5-4222-AC8F-C22CACE241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0777151"/>
        <c:axId val="972510831"/>
      </c:lineChart>
      <c:catAx>
        <c:axId val="133077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972510831"/>
        <c:crosses val="autoZero"/>
        <c:auto val="1"/>
        <c:lblAlgn val="ctr"/>
        <c:lblOffset val="100"/>
        <c:noMultiLvlLbl val="0"/>
      </c:catAx>
      <c:valAx>
        <c:axId val="972510831"/>
        <c:scaling>
          <c:orientation val="minMax"/>
          <c:max val="12"/>
          <c:min val="7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33077715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Número de inscritos no Sisu (2015-2021)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aux_g2.18!$C$6:$C$13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aux_g2.18!$D$6:$D$13</c:f>
              <c:numCache>
                <c:formatCode>#,##0</c:formatCode>
                <c:ptCount val="8"/>
                <c:pt idx="0">
                  <c:v>2791334</c:v>
                </c:pt>
                <c:pt idx="1">
                  <c:v>2712937</c:v>
                </c:pt>
                <c:pt idx="2">
                  <c:v>2498261</c:v>
                </c:pt>
                <c:pt idx="3">
                  <c:v>2117908</c:v>
                </c:pt>
                <c:pt idx="4">
                  <c:v>1823871</c:v>
                </c:pt>
                <c:pt idx="5">
                  <c:v>1795211</c:v>
                </c:pt>
                <c:pt idx="6">
                  <c:v>1250095</c:v>
                </c:pt>
                <c:pt idx="7">
                  <c:v>1054474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5-46AA-B771-7786507E49A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484096"/>
        <c:axId val="62415968"/>
      </c:lineChart>
      <c:catAx>
        <c:axId val="21848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415968"/>
        <c:crosses val="autoZero"/>
        <c:auto val="1"/>
        <c:lblAlgn val="ctr"/>
        <c:lblOffset val="100"/>
        <c:noMultiLvlLbl val="0"/>
      </c:catAx>
      <c:valAx>
        <c:axId val="62415968"/>
        <c:scaling>
          <c:orientation val="minMax"/>
          <c:max val="3000000"/>
          <c:min val="800000"/>
        </c:scaling>
        <c:delete val="1"/>
        <c:axPos val="l"/>
        <c:numFmt formatCode="#,##0" sourceLinked="1"/>
        <c:majorTickMark val="out"/>
        <c:minorTickMark val="none"/>
        <c:tickLblPos val="nextTo"/>
        <c:crossAx val="218484096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  <a:latin typeface="+mn-lt"/>
              </a:rPr>
              <a:t>Total de Matrículas nos Cursos de Graduação Presenciais e à Distância, por Tipo de Financiamento Estudantil, Brasil, Grandes Regiões e Unidades Federativas (2018 e 2019)</a:t>
            </a:r>
            <a:endParaRPr lang="pt-BR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aux_g2.19!$D$5</c:f>
              <c:strCache>
                <c:ptCount val="1"/>
                <c:pt idx="0">
                  <c:v>FIES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8712372634763988E-2"/>
                  <c:y val="-2.3144414650813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95-4EA7-BAF8-47C41A2D2610}"/>
                </c:ext>
              </c:extLst>
            </c:dLbl>
            <c:dLbl>
              <c:idx val="6"/>
              <c:layout>
                <c:manualLayout>
                  <c:x val="-2.6872412448508055E-2"/>
                  <c:y val="-2.946516957125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95-4EA7-BAF8-47C41A2D2610}"/>
                </c:ext>
              </c:extLst>
            </c:dLbl>
            <c:dLbl>
              <c:idx val="7"/>
              <c:layout>
                <c:manualLayout>
                  <c:x val="-1.7136526582345719E-2"/>
                  <c:y val="-3.7892842798511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95-4EA7-BAF8-47C41A2D2610}"/>
                </c:ext>
              </c:extLst>
            </c:dLbl>
            <c:dLbl>
              <c:idx val="8"/>
              <c:layout>
                <c:manualLayout>
                  <c:x val="-5.6606334147868705E-2"/>
                  <c:y val="2.1100869792282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95-4EA7-BAF8-47C41A2D2610}"/>
                </c:ext>
              </c:extLst>
            </c:dLbl>
            <c:dLbl>
              <c:idx val="9"/>
              <c:layout>
                <c:manualLayout>
                  <c:x val="-2.5030488095450412E-2"/>
                  <c:y val="-3.367900618488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95-4EA7-BAF8-47C41A2D26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aux_g2.19!$C$6:$C$15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aux_g2.19!$D$6:$D$15</c:f>
              <c:numCache>
                <c:formatCode>#,##0</c:formatCode>
                <c:ptCount val="10"/>
                <c:pt idx="0">
                  <c:v>220542</c:v>
                </c:pt>
                <c:pt idx="1">
                  <c:v>433948</c:v>
                </c:pt>
                <c:pt idx="2">
                  <c:v>817020</c:v>
                </c:pt>
                <c:pt idx="3">
                  <c:v>1303146</c:v>
                </c:pt>
                <c:pt idx="4">
                  <c:v>1332302</c:v>
                </c:pt>
                <c:pt idx="5">
                  <c:v>1226352</c:v>
                </c:pt>
                <c:pt idx="6">
                  <c:v>1070460</c:v>
                </c:pt>
                <c:pt idx="7">
                  <c:v>821122</c:v>
                </c:pt>
                <c:pt idx="8">
                  <c:v>571852</c:v>
                </c:pt>
                <c:pt idx="9">
                  <c:v>353001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95-4EA7-BAF8-47C41A2D2610}"/>
            </c:ext>
          </c:extLst>
        </c:ser>
        <c:ser>
          <c:idx val="1"/>
          <c:order val="1"/>
          <c:tx>
            <c:strRef>
              <c:f>aux_g2.19!$E$5</c:f>
              <c:strCache>
                <c:ptCount val="1"/>
                <c:pt idx="0">
                  <c:v>PROUNI¹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1608789356370695E-2"/>
                  <c:y val="2.531470640591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95-4EA7-BAF8-47C41A2D2610}"/>
                </c:ext>
              </c:extLst>
            </c:dLbl>
            <c:dLbl>
              <c:idx val="8"/>
              <c:layout>
                <c:manualLayout>
                  <c:x val="-2.6346148347634414E-2"/>
                  <c:y val="-2.5251332957627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95-4EA7-BAF8-47C41A2D26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aux_g2.19!$C$6:$C$15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aux_g2.19!$E$6:$E$15</c:f>
              <c:numCache>
                <c:formatCode>#,##0</c:formatCode>
                <c:ptCount val="10"/>
                <c:pt idx="0">
                  <c:v>364521</c:v>
                </c:pt>
                <c:pt idx="1">
                  <c:v>398409</c:v>
                </c:pt>
                <c:pt idx="2">
                  <c:v>384698</c:v>
                </c:pt>
                <c:pt idx="3">
                  <c:v>437275</c:v>
                </c:pt>
                <c:pt idx="4">
                  <c:v>517161</c:v>
                </c:pt>
                <c:pt idx="5">
                  <c:v>580592</c:v>
                </c:pt>
                <c:pt idx="6">
                  <c:v>609434</c:v>
                </c:pt>
                <c:pt idx="7">
                  <c:v>575099</c:v>
                </c:pt>
                <c:pt idx="8">
                  <c:v>615623</c:v>
                </c:pt>
                <c:pt idx="9">
                  <c:v>566636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95-4EA7-BAF8-47C41A2D26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9787887"/>
        <c:axId val="1038931951"/>
      </c:lineChart>
      <c:catAx>
        <c:axId val="109978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8931951"/>
        <c:crosses val="autoZero"/>
        <c:auto val="1"/>
        <c:lblAlgn val="ctr"/>
        <c:lblOffset val="100"/>
        <c:noMultiLvlLbl val="0"/>
      </c:catAx>
      <c:valAx>
        <c:axId val="103893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978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aux_g2.20!$D$5</c:f>
              <c:strCache>
                <c:ptCount val="1"/>
                <c:pt idx="0">
                  <c:v>18 a 20 Anos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aux_g2.20!$C$6:$C$8</c:f>
              <c:strCache>
                <c:ptCount val="3"/>
                <c:pt idx="0">
                  <c:v>Qualificação profissional</c:v>
                </c:pt>
                <c:pt idx="1">
                  <c:v>Técnico de Nível Médio</c:v>
                </c:pt>
                <c:pt idx="2">
                  <c:v>Graduação Tecnológica</c:v>
                </c:pt>
              </c:strCache>
            </c:strRef>
          </c:cat>
          <c:val>
            <c:numRef>
              <c:f>aux_g2.20!$D$6:$D$8</c:f>
              <c:numCache>
                <c:formatCode>#,##0</c:formatCode>
                <c:ptCount val="3"/>
                <c:pt idx="0">
                  <c:v>355108</c:v>
                </c:pt>
                <c:pt idx="1">
                  <c:v>615099</c:v>
                </c:pt>
                <c:pt idx="2">
                  <c:v>167233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485C-AEDB-91A943693F40}"/>
            </c:ext>
          </c:extLst>
        </c:ser>
        <c:ser>
          <c:idx val="1"/>
          <c:order val="1"/>
          <c:tx>
            <c:strRef>
              <c:f>aux_g2.20!$E$5</c:f>
              <c:strCache>
                <c:ptCount val="1"/>
                <c:pt idx="0">
                  <c:v>21 a 24 Anos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aux_g2.20!$C$6:$C$8</c:f>
              <c:strCache>
                <c:ptCount val="3"/>
                <c:pt idx="0">
                  <c:v>Qualificação profissional</c:v>
                </c:pt>
                <c:pt idx="1">
                  <c:v>Técnico de Nível Médio</c:v>
                </c:pt>
                <c:pt idx="2">
                  <c:v>Graduação Tecnológica</c:v>
                </c:pt>
              </c:strCache>
            </c:strRef>
          </c:cat>
          <c:val>
            <c:numRef>
              <c:f>aux_g2.20!$E$6:$E$8</c:f>
              <c:numCache>
                <c:formatCode>#,##0</c:formatCode>
                <c:ptCount val="3"/>
                <c:pt idx="0">
                  <c:v>566644</c:v>
                </c:pt>
                <c:pt idx="1">
                  <c:v>277546</c:v>
                </c:pt>
                <c:pt idx="2">
                  <c:v>266426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485C-AEDB-91A943693F40}"/>
            </c:ext>
          </c:extLst>
        </c:ser>
        <c:ser>
          <c:idx val="2"/>
          <c:order val="2"/>
          <c:tx>
            <c:strRef>
              <c:f>aux_g2.20!$F$5</c:f>
              <c:strCache>
                <c:ptCount val="1"/>
                <c:pt idx="0">
                  <c:v>25 a 30 Anos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aux_g2.20!$C$6:$C$8</c:f>
              <c:strCache>
                <c:ptCount val="3"/>
                <c:pt idx="0">
                  <c:v>Qualificação profissional</c:v>
                </c:pt>
                <c:pt idx="1">
                  <c:v>Técnico de Nível Médio</c:v>
                </c:pt>
                <c:pt idx="2">
                  <c:v>Graduação Tecnológica</c:v>
                </c:pt>
              </c:strCache>
            </c:strRef>
          </c:cat>
          <c:val>
            <c:numRef>
              <c:f>aux_g2.20!$F$6:$F$8</c:f>
              <c:numCache>
                <c:formatCode>#,##0</c:formatCode>
                <c:ptCount val="3"/>
                <c:pt idx="0">
                  <c:v>921752</c:v>
                </c:pt>
                <c:pt idx="1">
                  <c:v>355540</c:v>
                </c:pt>
                <c:pt idx="2">
                  <c:v>292027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A-485C-AEDB-91A943693F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aux_g2.20!$G$5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2"/>
                    <c:layout>
                      <c:manualLayout>
                        <c:x val="6.5784198407628728E-3"/>
                        <c:y val="4.221364358256147E-3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70C-4063-8AC4-EC6F31F93A1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aux_g2.20!$C$6:$C$8</c15:sqref>
                        </c15:formulaRef>
                      </c:ext>
                    </c:extLst>
                    <c:strCache>
                      <c:ptCount val="3"/>
                      <c:pt idx="0">
                        <c:v>Qualificação profissional</c:v>
                      </c:pt>
                      <c:pt idx="1">
                        <c:v>Técnico de Nível Médio</c:v>
                      </c:pt>
                      <c:pt idx="2">
                        <c:v>Graduação Tecnológica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aux_g2.20!$G$6:$G$8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1843504</c:v>
                      </c:pt>
                      <c:pt idx="1">
                        <c:v>1248185</c:v>
                      </c:pt>
                      <c:pt idx="2">
                        <c:v>725686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EE3-4844-8DCE-EC87B8B6ADCB}"/>
                  </c:ext>
                </c:extLst>
              </c15:ser>
            </c15:filteredBarSeries>
          </c:ext>
        </c:extLst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400" b="1"/>
              <a:t>Número de matrículas na Educação Superior (Graduação e Sequencial) – (20120-2020)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aux_2.15!$C$5:$M$5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aux_2.15!$C$6:$M$6</c:f>
              <c:numCache>
                <c:formatCode>#,##0</c:formatCode>
                <c:ptCount val="11"/>
                <c:pt idx="0">
                  <c:v>6407733</c:v>
                </c:pt>
                <c:pt idx="1">
                  <c:v>6765540</c:v>
                </c:pt>
                <c:pt idx="2">
                  <c:v>7058084</c:v>
                </c:pt>
                <c:pt idx="3">
                  <c:v>7322964</c:v>
                </c:pt>
                <c:pt idx="4">
                  <c:v>7839765</c:v>
                </c:pt>
                <c:pt idx="5">
                  <c:v>8033574</c:v>
                </c:pt>
                <c:pt idx="6">
                  <c:v>8052254</c:v>
                </c:pt>
                <c:pt idx="7">
                  <c:v>8290911</c:v>
                </c:pt>
                <c:pt idx="8">
                  <c:v>8451748</c:v>
                </c:pt>
                <c:pt idx="9">
                  <c:v>8604526</c:v>
                </c:pt>
                <c:pt idx="10">
                  <c:v>8680945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aux_2.15!#REF!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B3-4D75-8C04-26D7860C97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  <c:max val="9000000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>
                <a:effectLst/>
              </a:rPr>
              <a:t>Número de ingressos em cursos de graduação por categoria administrativa (2010 e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comp_2!$C$7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comp_2!$D$5:$E$5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comp_2!$D$7:$E$7</c:f>
              <c:numCache>
                <c:formatCode>#,##0</c:formatCode>
                <c:ptCount val="2"/>
                <c:pt idx="0">
                  <c:v>190597</c:v>
                </c:pt>
                <c:pt idx="1">
                  <c:v>204174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8-4D51-8079-E3771D4EBAF1}"/>
            </c:ext>
          </c:extLst>
        </c:ser>
        <c:ser>
          <c:idx val="0"/>
          <c:order val="1"/>
          <c:tx>
            <c:strRef>
              <c:f>comp_2!$C$6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comp_2!$D$5:$E$5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comp_2!$D$6:$E$6</c:f>
              <c:numCache>
                <c:formatCode>#,##0</c:formatCode>
                <c:ptCount val="2"/>
                <c:pt idx="0">
                  <c:v>783242</c:v>
                </c:pt>
                <c:pt idx="1">
                  <c:v>1074448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8-4D51-8079-E3771D4EB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1374144"/>
        <c:axId val="81374560"/>
      </c:barChart>
      <c:catAx>
        <c:axId val="81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560"/>
        <c:crosses val="autoZero"/>
        <c:auto val="1"/>
        <c:lblAlgn val="ctr"/>
        <c:lblOffset val="100"/>
        <c:noMultiLvlLbl val="0"/>
      </c:catAx>
      <c:valAx>
        <c:axId val="813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81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 i="0" u="none" strike="noStrike" baseline="0">
                <a:effectLst/>
              </a:rPr>
              <a:t>Média de anos de estudo da população de 18 a 29 anos, por Região (2012 e 2020)</a:t>
            </a:r>
            <a:endParaRPr lang="pt-B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'[4]Tabela 3'!$C$3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tint val="4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'[4]Tabela 3'!$B$3:$B$36</c15:sqref>
                  </c15:fullRef>
                </c:ext>
              </c:extLst>
              <c:f>('[4]Tabela 3'!$B$5,'[4]Tabela 3'!$B$13,'[4]Tabela 3'!$B$23,'[4]Tabela 3'!$B$28,'[4]Tabela 3'!$B$32)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3'!$C$3:$C$36</c15:sqref>
                  </c15:fullRef>
                </c:ext>
              </c:extLst>
              <c:f>('[4]Tabela 3'!$C$5,'[4]Tabela 3'!$C$13,'[4]Tabela 3'!$C$23,'[4]Tabela 3'!$C$28,'[4]Tabela 3'!$C$32)</c:f>
              <c:numCache>
                <c:formatCode>General</c:formatCode>
                <c:ptCount val="5"/>
                <c:pt idx="0">
                  <c:v>8.9</c:v>
                </c:pt>
                <c:pt idx="1">
                  <c:v>8.8000000000000007</c:v>
                </c:pt>
                <c:pt idx="2">
                  <c:v>10.3</c:v>
                </c:pt>
                <c:pt idx="3">
                  <c:v>10.199999999999999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8-4771-9B4B-4DA7A8D93A48}"/>
            </c:ext>
          </c:extLst>
        </c:ser>
        <c:ser>
          <c:idx val="8"/>
          <c:order val="8"/>
          <c:tx>
            <c:strRef>
              <c:f>'[4]Tabela 3'!$K$3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4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'[4]Tabela 3'!$B$3:$B$36</c15:sqref>
                  </c15:fullRef>
                </c:ext>
              </c:extLst>
              <c:f>('[4]Tabela 3'!$B$5,'[4]Tabela 3'!$B$13,'[4]Tabela 3'!$B$23,'[4]Tabela 3'!$B$28,'[4]Tabela 3'!$B$32)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3'!$K$3:$K$36</c15:sqref>
                  </c15:fullRef>
                </c:ext>
              </c:extLst>
              <c:f>('[4]Tabela 3'!$K$5,'[4]Tabela 3'!$K$13,'[4]Tabela 3'!$K$23,'[4]Tabela 3'!$K$28,'[4]Tabela 3'!$K$32)</c:f>
              <c:numCache>
                <c:formatCode>General</c:formatCode>
                <c:ptCount val="5"/>
                <c:pt idx="0">
                  <c:v>11.2</c:v>
                </c:pt>
                <c:pt idx="1">
                  <c:v>11.1</c:v>
                </c:pt>
                <c:pt idx="2">
                  <c:v>12.2</c:v>
                </c:pt>
                <c:pt idx="3">
                  <c:v>12</c:v>
                </c:pt>
                <c:pt idx="4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8-4771-9B4B-4DA7A8D93A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27162159"/>
        <c:axId val="714170111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Série2</c:v>
                </c:tx>
                <c:spPr>
                  <a:solidFill>
                    <a:schemeClr val="accent6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'[4]Tabela 3'!$B$3:$B$36</c15:sqref>
                        </c15:fullRef>
                        <c15:formulaRef>
                          <c15:sqref>('[4]Tabela 3'!$B$5,'[4]Tabela 3'!$B$13,'[4]Tabela 3'!$B$23,'[4]Tabela 3'!$B$28,'[4]Tabela 3'!$B$32)</c15:sqref>
                        </c15:formulaRef>
                      </c:ext>
                    </c:extLst>
                    <c:strCache>
                      <c:ptCount val="5"/>
                      <c:pt idx="0">
                        <c:v>Região Norte</c:v>
                      </c:pt>
                      <c:pt idx="1">
                        <c:v>Região Nordeste</c:v>
                      </c:pt>
                      <c:pt idx="2">
                        <c:v>Região Sudeste</c:v>
                      </c:pt>
                      <c:pt idx="3">
                        <c:v>Região Sul</c:v>
                      </c:pt>
                      <c:pt idx="4">
                        <c:v>Região Centro-Oeste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'[4]Tabela 3'!$D$3:$D$36</c15:sqref>
                        </c15:fullRef>
                        <c15:formulaRef>
                          <c15:sqref>('[4]Tabela 3'!$D$5,'[4]Tabela 3'!$D$13,'[4]Tabela 3'!$D$23,'[4]Tabela 3'!$D$28,'[4]Tabela 3'!$D$32)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9</c:v>
                      </c:pt>
                      <c:pt idx="1">
                        <c:v>8.9</c:v>
                      </c:pt>
                      <c:pt idx="2">
                        <c:v>10.4</c:v>
                      </c:pt>
                      <c:pt idx="3">
                        <c:v>10.3</c:v>
                      </c:pt>
                      <c:pt idx="4">
                        <c:v>10.1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8E8-4771-9B4B-4DA7A8D93A4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Série3</c:v>
                </c:tx>
                <c:spPr>
                  <a:solidFill>
                    <a:schemeClr val="accent6">
                      <a:tint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'[4]Tabela 3'!$B$3:$B$36</c15:sqref>
                        </c15:fullRef>
                        <c15:formulaRef>
                          <c15:sqref>('[4]Tabela 3'!$B$5,'[4]Tabela 3'!$B$13,'[4]Tabela 3'!$B$23,'[4]Tabela 3'!$B$28,'[4]Tabela 3'!$B$32)</c15:sqref>
                        </c15:formulaRef>
                      </c:ext>
                    </c:extLst>
                    <c:strCache>
                      <c:ptCount val="5"/>
                      <c:pt idx="0">
                        <c:v>Região Norte</c:v>
                      </c:pt>
                      <c:pt idx="1">
                        <c:v>Região Nordeste</c:v>
                      </c:pt>
                      <c:pt idx="2">
                        <c:v>Região Sudeste</c:v>
                      </c:pt>
                      <c:pt idx="3">
                        <c:v>Região Sul</c:v>
                      </c:pt>
                      <c:pt idx="4">
                        <c:v>Região 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'[4]Tabela 3'!$E$3:$E$36</c15:sqref>
                        </c15:fullRef>
                        <c15:formulaRef>
                          <c15:sqref>('[4]Tabela 3'!$E$5,'[4]Tabela 3'!$E$13,'[4]Tabela 3'!$E$23,'[4]Tabela 3'!$E$28,'[4]Tabela 3'!$E$32)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9.1</c:v>
                      </c:pt>
                      <c:pt idx="1">
                        <c:v>9.1</c:v>
                      </c:pt>
                      <c:pt idx="2">
                        <c:v>10.6</c:v>
                      </c:pt>
                      <c:pt idx="3">
                        <c:v>10.3</c:v>
                      </c:pt>
                      <c:pt idx="4">
                        <c:v>10.199999999999999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8E8-4771-9B4B-4DA7A8D93A4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Série4</c:v>
                </c:tx>
                <c:spPr>
                  <a:solidFill>
                    <a:schemeClr val="accent6">
                      <a:tint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'[4]Tabela 3'!$B$3:$B$36</c15:sqref>
                        </c15:fullRef>
                        <c15:formulaRef>
                          <c15:sqref>('[4]Tabela 3'!$B$5,'[4]Tabela 3'!$B$13,'[4]Tabela 3'!$B$23,'[4]Tabela 3'!$B$28,'[4]Tabela 3'!$B$32)</c15:sqref>
                        </c15:formulaRef>
                      </c:ext>
                    </c:extLst>
                    <c:strCache>
                      <c:ptCount val="5"/>
                      <c:pt idx="0">
                        <c:v>Região Norte</c:v>
                      </c:pt>
                      <c:pt idx="1">
                        <c:v>Região Nordeste</c:v>
                      </c:pt>
                      <c:pt idx="2">
                        <c:v>Região Sudeste</c:v>
                      </c:pt>
                      <c:pt idx="3">
                        <c:v>Região Sul</c:v>
                      </c:pt>
                      <c:pt idx="4">
                        <c:v>Região 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'[4]Tabela 3'!$F$3:$F$36</c15:sqref>
                        </c15:fullRef>
                        <c15:formulaRef>
                          <c15:sqref>('[4]Tabela 3'!$F$5,'[4]Tabela 3'!$F$13,'[4]Tabela 3'!$F$23,'[4]Tabela 3'!$F$28,'[4]Tabela 3'!$F$32)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9.3000000000000007</c:v>
                      </c:pt>
                      <c:pt idx="1">
                        <c:v>9.3000000000000007</c:v>
                      </c:pt>
                      <c:pt idx="2">
                        <c:v>10.7</c:v>
                      </c:pt>
                      <c:pt idx="3">
                        <c:v>10.4</c:v>
                      </c:pt>
                      <c:pt idx="4">
                        <c:v>10.3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8E8-4771-9B4B-4DA7A8D93A4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Série5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'[4]Tabela 3'!$B$3:$B$36</c15:sqref>
                        </c15:fullRef>
                        <c15:formulaRef>
                          <c15:sqref>('[4]Tabela 3'!$B$5,'[4]Tabela 3'!$B$13,'[4]Tabela 3'!$B$23,'[4]Tabela 3'!$B$28,'[4]Tabela 3'!$B$32)</c15:sqref>
                        </c15:formulaRef>
                      </c:ext>
                    </c:extLst>
                    <c:strCache>
                      <c:ptCount val="5"/>
                      <c:pt idx="0">
                        <c:v>Região Norte</c:v>
                      </c:pt>
                      <c:pt idx="1">
                        <c:v>Região Nordeste</c:v>
                      </c:pt>
                      <c:pt idx="2">
                        <c:v>Região Sudeste</c:v>
                      </c:pt>
                      <c:pt idx="3">
                        <c:v>Região Sul</c:v>
                      </c:pt>
                      <c:pt idx="4">
                        <c:v>Região 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'[4]Tabela 3'!$G$3:$G$36</c15:sqref>
                        </c15:fullRef>
                        <c15:formulaRef>
                          <c15:sqref>('[4]Tabela 3'!$G$5,'[4]Tabela 3'!$G$13,'[4]Tabela 3'!$G$23,'[4]Tabela 3'!$G$28,'[4]Tabela 3'!$G$32)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10.4</c:v>
                      </c:pt>
                      <c:pt idx="1">
                        <c:v>10.4</c:v>
                      </c:pt>
                      <c:pt idx="2">
                        <c:v>11.8</c:v>
                      </c:pt>
                      <c:pt idx="3">
                        <c:v>11.4</c:v>
                      </c:pt>
                      <c:pt idx="4">
                        <c:v>11.4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8E8-4771-9B4B-4DA7A8D93A4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Série6</c:v>
                </c:tx>
                <c:spPr>
                  <a:solidFill>
                    <a:schemeClr val="accent6">
                      <a:shade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'[4]Tabela 3'!$B$3:$B$36</c15:sqref>
                        </c15:fullRef>
                        <c15:formulaRef>
                          <c15:sqref>('[4]Tabela 3'!$B$5,'[4]Tabela 3'!$B$13,'[4]Tabela 3'!$B$23,'[4]Tabela 3'!$B$28,'[4]Tabela 3'!$B$32)</c15:sqref>
                        </c15:formulaRef>
                      </c:ext>
                    </c:extLst>
                    <c:strCache>
                      <c:ptCount val="5"/>
                      <c:pt idx="0">
                        <c:v>Região Norte</c:v>
                      </c:pt>
                      <c:pt idx="1">
                        <c:v>Região Nordeste</c:v>
                      </c:pt>
                      <c:pt idx="2">
                        <c:v>Região Sudeste</c:v>
                      </c:pt>
                      <c:pt idx="3">
                        <c:v>Região Sul</c:v>
                      </c:pt>
                      <c:pt idx="4">
                        <c:v>Região 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'[4]Tabela 3'!$H$3:$H$36</c15:sqref>
                        </c15:fullRef>
                        <c15:formulaRef>
                          <c15:sqref>('[4]Tabela 3'!$H$5,'[4]Tabela 3'!$H$13,'[4]Tabela 3'!$H$23,'[4]Tabela 3'!$H$28,'[4]Tabela 3'!$H$32)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10.7</c:v>
                      </c:pt>
                      <c:pt idx="1">
                        <c:v>10.6</c:v>
                      </c:pt>
                      <c:pt idx="2">
                        <c:v>11.8</c:v>
                      </c:pt>
                      <c:pt idx="3">
                        <c:v>11.6</c:v>
                      </c:pt>
                      <c:pt idx="4">
                        <c:v>11.7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8E8-4771-9B4B-4DA7A8D93A4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Série7</c:v>
                </c:tx>
                <c:spPr>
                  <a:solidFill>
                    <a:schemeClr val="accent6">
                      <a:shade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'[4]Tabela 3'!$B$3:$B$36</c15:sqref>
                        </c15:fullRef>
                        <c15:formulaRef>
                          <c15:sqref>('[4]Tabela 3'!$B$5,'[4]Tabela 3'!$B$13,'[4]Tabela 3'!$B$23,'[4]Tabela 3'!$B$28,'[4]Tabela 3'!$B$32)</c15:sqref>
                        </c15:formulaRef>
                      </c:ext>
                    </c:extLst>
                    <c:strCache>
                      <c:ptCount val="5"/>
                      <c:pt idx="0">
                        <c:v>Região Norte</c:v>
                      </c:pt>
                      <c:pt idx="1">
                        <c:v>Região Nordeste</c:v>
                      </c:pt>
                      <c:pt idx="2">
                        <c:v>Região Sudeste</c:v>
                      </c:pt>
                      <c:pt idx="3">
                        <c:v>Região Sul</c:v>
                      </c:pt>
                      <c:pt idx="4">
                        <c:v>Região 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'[4]Tabela 3'!$I$3:$I$36</c15:sqref>
                        </c15:fullRef>
                        <c15:formulaRef>
                          <c15:sqref>('[4]Tabela 3'!$I$5,'[4]Tabela 3'!$I$13,'[4]Tabela 3'!$I$23,'[4]Tabela 3'!$I$28,'[4]Tabela 3'!$I$32)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10.8</c:v>
                      </c:pt>
                      <c:pt idx="1">
                        <c:v>10.8</c:v>
                      </c:pt>
                      <c:pt idx="2">
                        <c:v>11.9</c:v>
                      </c:pt>
                      <c:pt idx="3">
                        <c:v>11.7</c:v>
                      </c:pt>
                      <c:pt idx="4">
                        <c:v>11.8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8E8-4771-9B4B-4DA7A8D93A4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Série8</c:v>
                </c:tx>
                <c:spPr>
                  <a:solidFill>
                    <a:schemeClr val="accent6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'[4]Tabela 3'!$B$3:$B$36</c15:sqref>
                        </c15:fullRef>
                        <c15:formulaRef>
                          <c15:sqref>('[4]Tabela 3'!$B$5,'[4]Tabela 3'!$B$13,'[4]Tabela 3'!$B$23,'[4]Tabela 3'!$B$28,'[4]Tabela 3'!$B$32)</c15:sqref>
                        </c15:formulaRef>
                      </c:ext>
                    </c:extLst>
                    <c:strCache>
                      <c:ptCount val="5"/>
                      <c:pt idx="0">
                        <c:v>Região Norte</c:v>
                      </c:pt>
                      <c:pt idx="1">
                        <c:v>Região Nordeste</c:v>
                      </c:pt>
                      <c:pt idx="2">
                        <c:v>Região Sudeste</c:v>
                      </c:pt>
                      <c:pt idx="3">
                        <c:v>Região Sul</c:v>
                      </c:pt>
                      <c:pt idx="4">
                        <c:v>Região Centro-Oeste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'[4]Tabela 3'!$J$3:$J$36</c15:sqref>
                        </c15:fullRef>
                        <c15:formulaRef>
                          <c15:sqref>('[4]Tabela 3'!$J$5,'[4]Tabela 3'!$J$13,'[4]Tabela 3'!$J$23,'[4]Tabela 3'!$J$28,'[4]Tabela 3'!$J$32)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11</c:v>
                      </c:pt>
                      <c:pt idx="1">
                        <c:v>10.9</c:v>
                      </c:pt>
                      <c:pt idx="2">
                        <c:v>12</c:v>
                      </c:pt>
                      <c:pt idx="3">
                        <c:v>11.9</c:v>
                      </c:pt>
                      <c:pt idx="4">
                        <c:v>11.9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8E8-4771-9B4B-4DA7A8D93A48}"/>
                  </c:ext>
                </c:extLst>
              </c15:ser>
            </c15:filteredBarSeries>
          </c:ext>
        </c:extLst>
      </c:barChart>
      <c:catAx>
        <c:axId val="132716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714170111"/>
        <c:crosses val="autoZero"/>
        <c:auto val="1"/>
        <c:lblAlgn val="ctr"/>
        <c:lblOffset val="100"/>
        <c:noMultiLvlLbl val="0"/>
      </c:catAx>
      <c:valAx>
        <c:axId val="714170111"/>
        <c:scaling>
          <c:orientation val="minMax"/>
          <c:max val="13"/>
          <c:min val="8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27162159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/>
              <a:t>Taxa ajustada de frequência escolar líquida, por sexo e faixa etária ideal por curso frequentado (2016-2019) - Ensino Médio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9703634795492603E-2"/>
          <c:y val="0.10225388493105028"/>
          <c:w val="0.95788581873282963"/>
          <c:h val="0.79081064866891637"/>
        </c:manualLayout>
      </c:layout>
      <c:lineChart>
        <c:grouping val="standard"/>
        <c:varyColors val="0"/>
        <c:ser>
          <c:idx val="0"/>
          <c:order val="0"/>
          <c:tx>
            <c:strRef>
              <c:f>'[4]Tabela 6 (2)'!$B$8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'[4]Tabela 6 (2)'!$C$7:$F$7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'[4]Tabela 6 (2)'!$C$8:$F$8</c:f>
              <c:numCache>
                <c:formatCode>General</c:formatCode>
                <c:ptCount val="4"/>
                <c:pt idx="0">
                  <c:v>68.2</c:v>
                </c:pt>
                <c:pt idx="1">
                  <c:v>68.5</c:v>
                </c:pt>
                <c:pt idx="2">
                  <c:v>69.3</c:v>
                </c:pt>
                <c:pt idx="3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1-416E-8BCF-DF83BEDA498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462111"/>
        <c:axId val="328504271"/>
        <c:extLst/>
      </c:lineChart>
      <c:catAx>
        <c:axId val="37946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28504271"/>
        <c:crosses val="autoZero"/>
        <c:auto val="1"/>
        <c:lblAlgn val="ctr"/>
        <c:lblOffset val="100"/>
        <c:noMultiLvlLbl val="0"/>
      </c:catAx>
      <c:valAx>
        <c:axId val="328504271"/>
        <c:scaling>
          <c:orientation val="minMax"/>
          <c:min val="67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9462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/>
              <a:t>Taxa ajustada de frequência escolar líquida no Ensino Médio, por Regiões (2016-2019)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9610780359772101E-2"/>
          <c:y val="5.89042311740018E-2"/>
          <c:w val="0.9360647574510037"/>
          <c:h val="0.75125975919676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'[4]Tabela 6 (2)'!$C$7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'[4]Tabela 6 (2)'!$B$8:$B$13</c15:sqref>
                  </c15:fullRef>
                </c:ext>
              </c:extLst>
              <c:f>'[4]Tabela 6 (2)'!$B$9:$B$13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6 (2)'!$C$8:$C$13</c15:sqref>
                  </c15:fullRef>
                </c:ext>
              </c:extLst>
              <c:f>'[4]Tabela 6 (2)'!$C$9:$C$13</c:f>
              <c:numCache>
                <c:formatCode>General</c:formatCode>
                <c:ptCount val="5"/>
                <c:pt idx="0">
                  <c:v>58.2</c:v>
                </c:pt>
                <c:pt idx="1">
                  <c:v>59.2</c:v>
                </c:pt>
                <c:pt idx="2">
                  <c:v>76.900000000000006</c:v>
                </c:pt>
                <c:pt idx="3">
                  <c:v>69.400000000000006</c:v>
                </c:pt>
                <c:pt idx="4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A-4B90-87B9-AFC66E9E36E2}"/>
            </c:ext>
          </c:extLst>
        </c:ser>
        <c:ser>
          <c:idx val="1"/>
          <c:order val="1"/>
          <c:tx>
            <c:strRef>
              <c:f>'[4]Tabela 6 (2)'!$D$7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'[4]Tabela 6 (2)'!$B$8:$B$13</c15:sqref>
                  </c15:fullRef>
                </c:ext>
              </c:extLst>
              <c:f>'[4]Tabela 6 (2)'!$B$9:$B$13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6 (2)'!$D$8:$D$13</c15:sqref>
                  </c15:fullRef>
                </c:ext>
              </c:extLst>
              <c:f>'[4]Tabela 6 (2)'!$D$9:$D$13</c:f>
              <c:numCache>
                <c:formatCode>General</c:formatCode>
                <c:ptCount val="5"/>
                <c:pt idx="0">
                  <c:v>59.7</c:v>
                </c:pt>
                <c:pt idx="1">
                  <c:v>60.7</c:v>
                </c:pt>
                <c:pt idx="2">
                  <c:v>76.5</c:v>
                </c:pt>
                <c:pt idx="3">
                  <c:v>69.599999999999994</c:v>
                </c:pt>
                <c:pt idx="4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A-4B90-87B9-AFC66E9E36E2}"/>
            </c:ext>
          </c:extLst>
        </c:ser>
        <c:ser>
          <c:idx val="2"/>
          <c:order val="2"/>
          <c:tx>
            <c:strRef>
              <c:f>'[4]Tabela 6 (2)'!$E$7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'[4]Tabela 6 (2)'!$B$8:$B$13</c15:sqref>
                  </c15:fullRef>
                </c:ext>
              </c:extLst>
              <c:f>'[4]Tabela 6 (2)'!$B$9:$B$13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6 (2)'!$E$8:$E$13</c15:sqref>
                  </c15:fullRef>
                </c:ext>
              </c:extLst>
              <c:f>'[4]Tabela 6 (2)'!$E$9:$E$13</c:f>
              <c:numCache>
                <c:formatCode>General</c:formatCode>
                <c:ptCount val="5"/>
                <c:pt idx="0">
                  <c:v>61.9</c:v>
                </c:pt>
                <c:pt idx="1">
                  <c:v>61.3</c:v>
                </c:pt>
                <c:pt idx="2">
                  <c:v>76.400000000000006</c:v>
                </c:pt>
                <c:pt idx="3">
                  <c:v>71.5</c:v>
                </c:pt>
                <c:pt idx="4">
                  <c:v>71.599999999999994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A-4B90-87B9-AFC66E9E36E2}"/>
            </c:ext>
          </c:extLst>
        </c:ser>
        <c:ser>
          <c:idx val="3"/>
          <c:order val="3"/>
          <c:tx>
            <c:strRef>
              <c:f>'[4]Tabela 6 (2)'!$F$7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'[4]Tabela 6 (2)'!$B$8:$B$13</c15:sqref>
                  </c15:fullRef>
                </c:ext>
              </c:extLst>
              <c:f>'[4]Tabela 6 (2)'!$B$9:$B$13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'[4]Tabela 6 (2)'!$F$8:$F$13</c15:sqref>
                  </c15:fullRef>
                </c:ext>
              </c:extLst>
              <c:f>'[4]Tabela 6 (2)'!$F$9:$F$13</c:f>
              <c:numCache>
                <c:formatCode>General</c:formatCode>
                <c:ptCount val="5"/>
                <c:pt idx="0">
                  <c:v>62.2</c:v>
                </c:pt>
                <c:pt idx="1">
                  <c:v>63.3</c:v>
                </c:pt>
                <c:pt idx="2">
                  <c:v>79.5</c:v>
                </c:pt>
                <c:pt idx="3">
                  <c:v>72.900000000000006</c:v>
                </c:pt>
                <c:pt idx="4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A-4B90-87B9-AFC66E9E36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8429343"/>
        <c:axId val="224474127"/>
      </c:barChart>
      <c:catAx>
        <c:axId val="168429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224474127"/>
        <c:crosses val="autoZero"/>
        <c:auto val="1"/>
        <c:lblAlgn val="ctr"/>
        <c:lblOffset val="100"/>
        <c:noMultiLvlLbl val="0"/>
      </c:catAx>
      <c:valAx>
        <c:axId val="224474127"/>
        <c:scaling>
          <c:orientation val="minMax"/>
          <c:min val="5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842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92090943702641"/>
          <c:y val="0.91386955253781688"/>
          <c:w val="0.42169498549523415"/>
          <c:h val="5.3924328299542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r>
              <a:rPr lang="pt-BR" sz="1400" b="1"/>
              <a:t>Porcentagem de jovens que concluíram a etapa educacional na idade adequada, Brasil (2012-2020)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1542675136633254E-2"/>
          <c:y val="9.5416621818815564E-2"/>
          <c:w val="0.96018992575065676"/>
          <c:h val="0.72791328030678926"/>
        </c:manualLayout>
      </c:layout>
      <c:lineChart>
        <c:grouping val="standard"/>
        <c:varyColors val="0"/>
        <c:ser>
          <c:idx val="1"/>
          <c:order val="2"/>
          <c:tx>
            <c:strRef>
              <c:f>'aux.g2.6'!$C$16</c:f>
              <c:strCache>
                <c:ptCount val="1"/>
                <c:pt idx="0">
                  <c:v>Maranhão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'aux.g2.6'!$D$16:$L$16</c:f>
            </c:numRef>
          </c:val>
          <c:smooth val="0"/>
          <c:extLst>
            <c:ext xmlns:c16="http://schemas.microsoft.com/office/drawing/2014/chart" uri="{C3380CC4-5D6E-409C-BE32-E72D297353CC}">
              <c16:uniqueId val="{00000000-1938-46A4-99FB-DEA8136ADAA1}"/>
            </c:ext>
          </c:extLst>
        </c:ser>
        <c:ser>
          <c:idx val="2"/>
          <c:order val="4"/>
          <c:tx>
            <c:strRef>
              <c:f>'aux.g2.6'!$C$17</c:f>
              <c:strCache>
                <c:ptCount val="1"/>
                <c:pt idx="0">
                  <c:v>Piauí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'aux.g2.6'!$D$17:$L$17</c:f>
            </c:numRef>
          </c:val>
          <c:smooth val="0"/>
          <c:extLst>
            <c:ext xmlns:c16="http://schemas.microsoft.com/office/drawing/2014/chart" uri="{C3380CC4-5D6E-409C-BE32-E72D297353CC}">
              <c16:uniqueId val="{00000001-1938-46A4-99FB-DEA8136ADAA1}"/>
            </c:ext>
          </c:extLst>
        </c:ser>
        <c:ser>
          <c:idx val="3"/>
          <c:order val="5"/>
          <c:tx>
            <c:strRef>
              <c:f>'aux.g2.6'!$C$18</c:f>
              <c:strCache>
                <c:ptCount val="1"/>
                <c:pt idx="0">
                  <c:v>Ceará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'aux.g2.6'!$D$18:$L$18</c:f>
            </c:numRef>
          </c:val>
          <c:smooth val="0"/>
          <c:extLst>
            <c:ext xmlns:c16="http://schemas.microsoft.com/office/drawing/2014/chart" uri="{C3380CC4-5D6E-409C-BE32-E72D297353CC}">
              <c16:uniqueId val="{00000002-1938-46A4-99FB-DEA8136ADAA1}"/>
            </c:ext>
          </c:extLst>
        </c:ser>
        <c:ser>
          <c:idx val="4"/>
          <c:order val="6"/>
          <c:tx>
            <c:strRef>
              <c:f>'aux.g2.6'!$C$19</c:f>
              <c:strCache>
                <c:ptCount val="1"/>
                <c:pt idx="0">
                  <c:v>Rio Grande do Norte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'aux.g2.6'!$D$19:$L$19</c:f>
            </c:numRef>
          </c:val>
          <c:smooth val="0"/>
          <c:extLst>
            <c:ext xmlns:c16="http://schemas.microsoft.com/office/drawing/2014/chart" uri="{C3380CC4-5D6E-409C-BE32-E72D297353CC}">
              <c16:uniqueId val="{00000003-1938-46A4-99FB-DEA8136ADAA1}"/>
            </c:ext>
          </c:extLst>
        </c:ser>
        <c:ser>
          <c:idx val="5"/>
          <c:order val="7"/>
          <c:tx>
            <c:strRef>
              <c:f>'aux.g2.6'!$C$20</c:f>
              <c:strCache>
                <c:ptCount val="1"/>
                <c:pt idx="0">
                  <c:v>Paraíba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'aux.g2.6'!$D$20:$L$20</c:f>
            </c:numRef>
          </c:val>
          <c:smooth val="0"/>
          <c:extLst>
            <c:ext xmlns:c16="http://schemas.microsoft.com/office/drawing/2014/chart" uri="{C3380CC4-5D6E-409C-BE32-E72D297353CC}">
              <c16:uniqueId val="{00000004-1938-46A4-99FB-DEA8136ADAA1}"/>
            </c:ext>
          </c:extLst>
        </c:ser>
        <c:ser>
          <c:idx val="6"/>
          <c:order val="8"/>
          <c:tx>
            <c:strRef>
              <c:f>'aux.g2.6'!$C$21</c:f>
              <c:strCache>
                <c:ptCount val="1"/>
                <c:pt idx="0">
                  <c:v>Pernambuco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'aux.g2.6'!$D$21:$L$21</c:f>
            </c:numRef>
          </c:val>
          <c:smooth val="0"/>
          <c:extLst>
            <c:ext xmlns:c16="http://schemas.microsoft.com/office/drawing/2014/chart" uri="{C3380CC4-5D6E-409C-BE32-E72D297353CC}">
              <c16:uniqueId val="{00000005-1938-46A4-99FB-DEA8136ADAA1}"/>
            </c:ext>
          </c:extLst>
        </c:ser>
        <c:ser>
          <c:idx val="7"/>
          <c:order val="9"/>
          <c:tx>
            <c:strRef>
              <c:f>'aux.g2.6'!$C$22</c:f>
              <c:strCache>
                <c:ptCount val="1"/>
                <c:pt idx="0">
                  <c:v>Alagoas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'aux.g2.6'!$D$22:$L$22</c:f>
            </c:numRef>
          </c:val>
          <c:smooth val="0"/>
          <c:extLst>
            <c:ext xmlns:c16="http://schemas.microsoft.com/office/drawing/2014/chart" uri="{C3380CC4-5D6E-409C-BE32-E72D297353CC}">
              <c16:uniqueId val="{00000006-1938-46A4-99FB-DEA8136ADAA1}"/>
            </c:ext>
          </c:extLst>
        </c:ser>
        <c:ser>
          <c:idx val="8"/>
          <c:order val="10"/>
          <c:tx>
            <c:strRef>
              <c:f>'aux.g2.6'!$C$23</c:f>
              <c:strCache>
                <c:ptCount val="1"/>
                <c:pt idx="0">
                  <c:v>Sergipe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'aux.g2.6'!$D$23:$L$23</c:f>
            </c:numRef>
          </c:val>
          <c:smooth val="0"/>
          <c:extLst>
            <c:ext xmlns:c16="http://schemas.microsoft.com/office/drawing/2014/chart" uri="{C3380CC4-5D6E-409C-BE32-E72D297353CC}">
              <c16:uniqueId val="{00000007-1938-46A4-99FB-DEA8136ADAA1}"/>
            </c:ext>
          </c:extLst>
        </c:ser>
        <c:ser>
          <c:idx val="9"/>
          <c:order val="11"/>
          <c:tx>
            <c:strRef>
              <c:f>'aux.g2.6'!$C$24</c:f>
              <c:strCache>
                <c:ptCount val="1"/>
                <c:pt idx="0">
                  <c:v>Bahia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'aux.g2.6'!$D$24:$L$24</c:f>
            </c:numRef>
          </c:val>
          <c:smooth val="0"/>
          <c:extLst>
            <c:ext xmlns:c16="http://schemas.microsoft.com/office/drawing/2014/chart" uri="{C3380CC4-5D6E-409C-BE32-E72D297353CC}">
              <c16:uniqueId val="{00000008-1938-46A4-99FB-DEA8136ADAA1}"/>
            </c:ext>
          </c:extLst>
        </c:ser>
        <c:ser>
          <c:idx val="11"/>
          <c:order val="13"/>
          <c:tx>
            <c:strRef>
              <c:f>'aux.g2.6'!$C$26</c:f>
              <c:strCache>
                <c:ptCount val="1"/>
                <c:pt idx="0">
                  <c:v>Minas Gerais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'aux.g2.6'!$D$26:$L$26</c:f>
            </c:numRef>
          </c:val>
          <c:smooth val="0"/>
          <c:extLst>
            <c:ext xmlns:c16="http://schemas.microsoft.com/office/drawing/2014/chart" uri="{C3380CC4-5D6E-409C-BE32-E72D297353CC}">
              <c16:uniqueId val="{00000009-1938-46A4-99FB-DEA8136ADAA1}"/>
            </c:ext>
          </c:extLst>
        </c:ser>
        <c:ser>
          <c:idx val="12"/>
          <c:order val="14"/>
          <c:tx>
            <c:strRef>
              <c:f>'aux.g2.6'!$C$27</c:f>
              <c:strCache>
                <c:ptCount val="1"/>
                <c:pt idx="0">
                  <c:v>Espírito Santo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'aux.g2.6'!$D$27:$L$27</c:f>
            </c:numRef>
          </c:val>
          <c:smooth val="0"/>
          <c:extLst>
            <c:ext xmlns:c16="http://schemas.microsoft.com/office/drawing/2014/chart" uri="{C3380CC4-5D6E-409C-BE32-E72D297353CC}">
              <c16:uniqueId val="{0000000A-1938-46A4-99FB-DEA8136ADAA1}"/>
            </c:ext>
          </c:extLst>
        </c:ser>
        <c:ser>
          <c:idx val="13"/>
          <c:order val="15"/>
          <c:tx>
            <c:strRef>
              <c:f>'aux.g2.6'!$C$28</c:f>
              <c:strCache>
                <c:ptCount val="1"/>
                <c:pt idx="0">
                  <c:v>Rio de Janeiro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'aux.g2.6'!$D$28:$L$28</c:f>
            </c:numRef>
          </c:val>
          <c:smooth val="0"/>
          <c:extLst>
            <c:ext xmlns:c16="http://schemas.microsoft.com/office/drawing/2014/chart" uri="{C3380CC4-5D6E-409C-BE32-E72D297353CC}">
              <c16:uniqueId val="{0000000B-1938-46A4-99FB-DEA8136ADAA1}"/>
            </c:ext>
          </c:extLst>
        </c:ser>
        <c:ser>
          <c:idx val="14"/>
          <c:order val="16"/>
          <c:tx>
            <c:strRef>
              <c:f>'aux.g2.6'!$C$29</c:f>
              <c:strCache>
                <c:ptCount val="1"/>
                <c:pt idx="0">
                  <c:v>São Paulo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'aux.g2.6'!$D$29:$L$29</c:f>
            </c:numRef>
          </c:val>
          <c:smooth val="0"/>
          <c:extLst>
            <c:ext xmlns:c16="http://schemas.microsoft.com/office/drawing/2014/chart" uri="{C3380CC4-5D6E-409C-BE32-E72D297353CC}">
              <c16:uniqueId val="{0000000C-1938-46A4-99FB-DEA8136ADAA1}"/>
            </c:ext>
          </c:extLst>
        </c:ser>
        <c:ser>
          <c:idx val="16"/>
          <c:order val="17"/>
          <c:tx>
            <c:strRef>
              <c:f>'aux.g2.6'!$C$31</c:f>
              <c:strCache>
                <c:ptCount val="1"/>
                <c:pt idx="0">
                  <c:v>Paraná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'aux.g2.6'!$D$31:$L$31</c:f>
            </c:numRef>
          </c:val>
          <c:smooth val="0"/>
          <c:extLst>
            <c:ext xmlns:c16="http://schemas.microsoft.com/office/drawing/2014/chart" uri="{C3380CC4-5D6E-409C-BE32-E72D297353CC}">
              <c16:uniqueId val="{0000000D-1938-46A4-99FB-DEA8136ADAA1}"/>
            </c:ext>
          </c:extLst>
        </c:ser>
        <c:ser>
          <c:idx val="17"/>
          <c:order val="18"/>
          <c:tx>
            <c:strRef>
              <c:f>'aux.g2.6'!$C$32</c:f>
              <c:strCache>
                <c:ptCount val="1"/>
                <c:pt idx="0">
                  <c:v>Santa Catarina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'aux.g2.6'!$D$32:$L$32</c:f>
            </c:numRef>
          </c:val>
          <c:smooth val="0"/>
          <c:extLst>
            <c:ext xmlns:c16="http://schemas.microsoft.com/office/drawing/2014/chart" uri="{C3380CC4-5D6E-409C-BE32-E72D297353CC}">
              <c16:uniqueId val="{0000000E-1938-46A4-99FB-DEA8136ADAA1}"/>
            </c:ext>
          </c:extLst>
        </c:ser>
        <c:ser>
          <c:idx val="18"/>
          <c:order val="19"/>
          <c:tx>
            <c:strRef>
              <c:f>'aux.g2.6'!$C$33</c:f>
              <c:strCache>
                <c:ptCount val="1"/>
                <c:pt idx="0">
                  <c:v>Rio Grande do Sul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'aux.g2.6'!$D$33:$L$33</c:f>
            </c:numRef>
          </c:val>
          <c:smooth val="0"/>
          <c:extLst>
            <c:ext xmlns:c16="http://schemas.microsoft.com/office/drawing/2014/chart" uri="{C3380CC4-5D6E-409C-BE32-E72D297353CC}">
              <c16:uniqueId val="{0000000F-1938-46A4-99FB-DEA8136ADAA1}"/>
            </c:ext>
          </c:extLst>
        </c:ser>
        <c:ser>
          <c:idx val="21"/>
          <c:order val="21"/>
          <c:tx>
            <c:strRef>
              <c:f>'aux.g2.6'!$A$6</c:f>
              <c:strCache>
                <c:ptCount val="1"/>
                <c:pt idx="0">
                  <c:v>Ensino Fundamental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38-46A4-99FB-DEA8136ADA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38-46A4-99FB-DEA8136ADA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38-46A4-99FB-DEA8136ADA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38-46A4-99FB-DEA8136ADA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38-46A4-99FB-DEA8136ADA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38-46A4-99FB-DEA8136ADA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38-46A4-99FB-DEA8136ADA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'aux.g2.6'!$D$5:$L$5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'aux.g2.6'!$D$6:$L$6</c:f>
              <c:numCache>
                <c:formatCode>#,##0.0</c:formatCode>
                <c:ptCount val="9"/>
                <c:pt idx="0">
                  <c:v>68.599999999999994</c:v>
                </c:pt>
                <c:pt idx="1">
                  <c:v>71.400000000000006</c:v>
                </c:pt>
                <c:pt idx="2">
                  <c:v>73.400000000000006</c:v>
                </c:pt>
                <c:pt idx="3">
                  <c:v>74.900000000000006</c:v>
                </c:pt>
                <c:pt idx="4">
                  <c:v>75</c:v>
                </c:pt>
                <c:pt idx="5" formatCode="General">
                  <c:v>76</c:v>
                </c:pt>
                <c:pt idx="6">
                  <c:v>75.8</c:v>
                </c:pt>
                <c:pt idx="7">
                  <c:v>78.400000000000006</c:v>
                </c:pt>
                <c:pt idx="8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938-46A4-99FB-DEA8136ADAA1}"/>
            </c:ext>
          </c:extLst>
        </c:ser>
        <c:ser>
          <c:idx val="22"/>
          <c:order val="22"/>
          <c:tx>
            <c:strRef>
              <c:f>'aux.g2.6.1'!$A$6</c:f>
              <c:strCache>
                <c:ptCount val="1"/>
                <c:pt idx="0">
                  <c:v>Ensino Médio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938-46A4-99FB-DEA8136ADA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938-46A4-99FB-DEA8136ADA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938-46A4-99FB-DEA8136ADA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938-46A4-99FB-DEA8136ADA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938-46A4-99FB-DEA8136ADA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938-46A4-99FB-DEA8136ADA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938-46A4-99FB-DEA8136ADA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'aux.g2.6.1'!$D$6:$L$6</c:f>
              <c:numCache>
                <c:formatCode>#,##0.0</c:formatCode>
                <c:ptCount val="9"/>
                <c:pt idx="0">
                  <c:v>51.7</c:v>
                </c:pt>
                <c:pt idx="1">
                  <c:v>53.6</c:v>
                </c:pt>
                <c:pt idx="2">
                  <c:v>55.7</c:v>
                </c:pt>
                <c:pt idx="3">
                  <c:v>55.9</c:v>
                </c:pt>
                <c:pt idx="4">
                  <c:v>58.9</c:v>
                </c:pt>
                <c:pt idx="5" formatCode="General">
                  <c:v>59.3</c:v>
                </c:pt>
                <c:pt idx="6">
                  <c:v>63.6</c:v>
                </c:pt>
                <c:pt idx="7">
                  <c:v>65.099999999999994</c:v>
                </c:pt>
                <c:pt idx="8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938-46A4-99FB-DEA8136ADAA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27001856"/>
        <c:axId val="1027348032"/>
        <c:extLst>
          <c:ext xmlns:c15="http://schemas.microsoft.com/office/drawing/2012/chart" uri="{02D57815-91ED-43cb-92C2-25804820EDAC}">
            <c15:filteredLineSeries>
              <c15:ser>
                <c:idx val="2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'aux.g2.6'!$C$7</c15:sqref>
                        </c15:formulaRef>
                      </c:ext>
                    </c:extLst>
                    <c:strCache>
                      <c:ptCount val="1"/>
                      <c:pt idx="0">
                        <c:v>Região Norte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'aux.g2.6'!$D$5:$L$5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'aux.g2.6'!$D$7:$L$7</c15:sqref>
                        </c15:formulaRef>
                      </c:ext>
                    </c:extLst>
                    <c:numCache>
                      <c:formatCode>#,##0.0</c:formatCode>
                      <c:ptCount val="9"/>
                      <c:pt idx="0">
                        <c:v>54</c:v>
                      </c:pt>
                      <c:pt idx="1">
                        <c:v>59.4</c:v>
                      </c:pt>
                      <c:pt idx="2">
                        <c:v>62</c:v>
                      </c:pt>
                      <c:pt idx="3">
                        <c:v>66.8</c:v>
                      </c:pt>
                      <c:pt idx="4">
                        <c:v>64.900000000000006</c:v>
                      </c:pt>
                      <c:pt idx="5" formatCode="General">
                        <c:v>68.400000000000006</c:v>
                      </c:pt>
                      <c:pt idx="6">
                        <c:v>68.2</c:v>
                      </c:pt>
                      <c:pt idx="7">
                        <c:v>70.599999999999994</c:v>
                      </c:pt>
                      <c:pt idx="8">
                        <c:v>71.7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0-1938-46A4-99FB-DEA8136ADAA1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'aux.g2.6'!$C$15</c15:sqref>
                        </c15:formulaRef>
                      </c:ext>
                    </c:extLst>
                    <c:strCache>
                      <c:ptCount val="1"/>
                      <c:pt idx="0">
                        <c:v>Região Nordeste                                                                                                              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'aux.g2.6'!$D$5:$L$5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'aux.g2.6'!$D$15:$L$15</c15:sqref>
                        </c15:formulaRef>
                      </c:ext>
                    </c:extLst>
                    <c:numCache>
                      <c:formatCode>#,##0.0</c:formatCode>
                      <c:ptCount val="9"/>
                      <c:pt idx="0">
                        <c:v>56.1</c:v>
                      </c:pt>
                      <c:pt idx="1">
                        <c:v>60.5</c:v>
                      </c:pt>
                      <c:pt idx="2">
                        <c:v>62.7</c:v>
                      </c:pt>
                      <c:pt idx="3">
                        <c:v>63.8</c:v>
                      </c:pt>
                      <c:pt idx="4">
                        <c:v>65.3</c:v>
                      </c:pt>
                      <c:pt idx="5" formatCode="General">
                        <c:v>66.3</c:v>
                      </c:pt>
                      <c:pt idx="6">
                        <c:v>68.599999999999994</c:v>
                      </c:pt>
                      <c:pt idx="7">
                        <c:v>68.8</c:v>
                      </c:pt>
                      <c:pt idx="8">
                        <c:v>76.099999999999994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1938-46A4-99FB-DEA8136ADAA1}"/>
                  </c:ext>
                </c:extLst>
              </c15:ser>
            </c15:filteredLineSeries>
            <c15:filteredLineSeries>
              <c15:ser>
                <c:idx val="1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'aux.g2.6'!$C$30</c15:sqref>
                        </c15:formulaRef>
                      </c:ext>
                    </c:extLst>
                    <c:strCache>
                      <c:ptCount val="1"/>
                      <c:pt idx="0">
                        <c:v>Região Sul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'aux.g2.6'!$D$5:$L$5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'aux.g2.6'!$D$30:$L$30</c15:sqref>
                        </c15:formulaRef>
                      </c:ext>
                    </c:extLst>
                    <c:numCache>
                      <c:formatCode>#,##0.0</c:formatCode>
                      <c:ptCount val="9"/>
                      <c:pt idx="0">
                        <c:v>74.400000000000006</c:v>
                      </c:pt>
                      <c:pt idx="1">
                        <c:v>79.599999999999994</c:v>
                      </c:pt>
                      <c:pt idx="2">
                        <c:v>79.8</c:v>
                      </c:pt>
                      <c:pt idx="3">
                        <c:v>80.400000000000006</c:v>
                      </c:pt>
                      <c:pt idx="4">
                        <c:v>79.2</c:v>
                      </c:pt>
                      <c:pt idx="5" formatCode="General">
                        <c:v>77.2</c:v>
                      </c:pt>
                      <c:pt idx="6">
                        <c:v>79.099999999999994</c:v>
                      </c:pt>
                      <c:pt idx="7">
                        <c:v>80.099999999999994</c:v>
                      </c:pt>
                      <c:pt idx="8">
                        <c:v>84.1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1938-46A4-99FB-DEA8136ADAA1}"/>
                  </c:ext>
                </c:extLst>
              </c15:ser>
            </c15:filteredLineSeries>
            <c15:filteredLineSeries>
              <c15:ser>
                <c:idx val="10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'aux.g2.6'!$C$25</c15:sqref>
                        </c15:formulaRef>
                      </c:ext>
                    </c:extLst>
                    <c:strCache>
                      <c:ptCount val="1"/>
                      <c:pt idx="0">
                        <c:v>Região Sudeste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'aux.g2.6'!$D$5:$L$5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'aux.g2.6'!$D$25:$L$25</c15:sqref>
                        </c15:formulaRef>
                      </c:ext>
                    </c:extLst>
                    <c:numCache>
                      <c:formatCode>#,##0.0</c:formatCode>
                      <c:ptCount val="9"/>
                      <c:pt idx="0">
                        <c:v>79.099999999999994</c:v>
                      </c:pt>
                      <c:pt idx="1">
                        <c:v>80</c:v>
                      </c:pt>
                      <c:pt idx="2">
                        <c:v>81.599999999999994</c:v>
                      </c:pt>
                      <c:pt idx="3">
                        <c:v>83.6</c:v>
                      </c:pt>
                      <c:pt idx="4">
                        <c:v>83.1</c:v>
                      </c:pt>
                      <c:pt idx="5" formatCode="General">
                        <c:v>85</c:v>
                      </c:pt>
                      <c:pt idx="6">
                        <c:v>81.900000000000006</c:v>
                      </c:pt>
                      <c:pt idx="7">
                        <c:v>87.1</c:v>
                      </c:pt>
                      <c:pt idx="8">
                        <c:v>88.9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1938-46A4-99FB-DEA8136ADAA1}"/>
                  </c:ext>
                </c:extLst>
              </c15:ser>
            </c15:filteredLineSeries>
            <c15:filteredLineSeries>
              <c15:ser>
                <c:idx val="19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'aux.g2.6'!$C$34</c15:sqref>
                        </c15:formulaRef>
                      </c:ext>
                    </c:extLst>
                    <c:strCache>
                      <c:ptCount val="1"/>
                      <c:pt idx="0">
                        <c:v>Região Centro-Oeste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'aux.g2.6'!$D$5:$L$5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'aux.g2.6'!$D$34:$L$34</c15:sqref>
                        </c15:formulaRef>
                      </c:ext>
                    </c:extLst>
                    <c:numCache>
                      <c:formatCode>#,##0.0</c:formatCode>
                      <c:ptCount val="9"/>
                      <c:pt idx="0">
                        <c:v>75.400000000000006</c:v>
                      </c:pt>
                      <c:pt idx="1">
                        <c:v>76.400000000000006</c:v>
                      </c:pt>
                      <c:pt idx="2">
                        <c:v>77.400000000000006</c:v>
                      </c:pt>
                      <c:pt idx="3">
                        <c:v>76.099999999999994</c:v>
                      </c:pt>
                      <c:pt idx="4">
                        <c:v>78.2</c:v>
                      </c:pt>
                      <c:pt idx="5" formatCode="General">
                        <c:v>77.099999999999994</c:v>
                      </c:pt>
                      <c:pt idx="6">
                        <c:v>80.599999999999994</c:v>
                      </c:pt>
                      <c:pt idx="7">
                        <c:v>82.4</c:v>
                      </c:pt>
                      <c:pt idx="8">
                        <c:v>87.8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1938-46A4-99FB-DEA8136ADAA1}"/>
                  </c:ext>
                </c:extLst>
              </c15:ser>
            </c15:filteredLineSeries>
          </c:ext>
        </c:extLst>
      </c:lineChart>
      <c:catAx>
        <c:axId val="10270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/>
                <a:ea typeface="+mn-ea"/>
                <a:cs typeface="+mn-cs"/>
              </a:defRPr>
            </a:pPr>
            <a:endParaRPr lang="pt-BR"/>
          </a:p>
        </c:txPr>
        <c:crossAx val="1027348032"/>
        <c:crosses val="autoZero"/>
        <c:auto val="1"/>
        <c:lblAlgn val="ctr"/>
        <c:lblOffset val="100"/>
        <c:noMultiLvlLbl val="0"/>
      </c:catAx>
      <c:valAx>
        <c:axId val="1027348032"/>
        <c:scaling>
          <c:orientation val="minMax"/>
          <c:max val="90"/>
          <c:min val="5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10270018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Open Sans" panose="020B0606030504020204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Open Sans" panose="020B0606030504020204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Taxa de Distorção Idade-Série, por Regiões (2012-2020)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3182674395104682E-2"/>
          <c:y val="7.5386243386243376E-2"/>
          <c:w val="0.97099811633076971"/>
          <c:h val="0.78304011998500189"/>
        </c:manualLayout>
      </c:layout>
      <c:lineChart>
        <c:grouping val="standard"/>
        <c:varyColors val="0"/>
        <c:ser>
          <c:idx val="1"/>
          <c:order val="1"/>
          <c:tx>
            <c:strRef>
              <c:f>'aux.g2.7'!$C$8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719398160051585E-2"/>
                  <c:y val="-2.113219180935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E1E-4184-8A05-64AB7EA59F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E-4184-8A05-64AB7EA59F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1E-4184-8A05-64AB7EA59F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1E-4184-8A05-64AB7EA59F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1E-4184-8A05-64AB7EA59F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1E-4184-8A05-64AB7EA59F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1E-4184-8A05-64AB7EA59F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1E-4184-8A05-64AB7EA59F9C}"/>
                </c:ext>
              </c:extLst>
            </c:dLbl>
            <c:dLbl>
              <c:idx val="8"/>
              <c:layout>
                <c:manualLayout>
                  <c:x val="-9.8870057963285117E-4"/>
                  <c:y val="-1.4782985460150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E1E-4184-8A05-64AB7EA59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'aux.g2.7'!$D$6:$L$6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'aux.g2.7'!$D$8:$L$8</c:f>
              <c:numCache>
                <c:formatCode>#,##0.0</c:formatCode>
                <c:ptCount val="9"/>
                <c:pt idx="0">
                  <c:v>47</c:v>
                </c:pt>
                <c:pt idx="1">
                  <c:v>45.2</c:v>
                </c:pt>
                <c:pt idx="2">
                  <c:v>41</c:v>
                </c:pt>
                <c:pt idx="3">
                  <c:v>42.8</c:v>
                </c:pt>
                <c:pt idx="4">
                  <c:v>41.9</c:v>
                </c:pt>
                <c:pt idx="5" formatCode="General">
                  <c:v>41.4</c:v>
                </c:pt>
                <c:pt idx="6">
                  <c:v>41.6</c:v>
                </c:pt>
                <c:pt idx="7">
                  <c:v>39.9</c:v>
                </c:pt>
                <c:pt idx="8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0-489F-8744-41F3425A315F}"/>
            </c:ext>
          </c:extLst>
        </c:ser>
        <c:ser>
          <c:idx val="2"/>
          <c:order val="2"/>
          <c:tx>
            <c:strRef>
              <c:f>'aux.g2.7'!$C$9</c:f>
              <c:strCache>
                <c:ptCount val="1"/>
                <c:pt idx="0">
                  <c:v>Nordeste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037665599562045E-2"/>
                  <c:y val="-2.7481398158563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E1E-4184-8A05-64AB7EA59F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1E-4184-8A05-64AB7EA59F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1E-4184-8A05-64AB7EA59F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1E-4184-8A05-64AB7EA59F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1E-4184-8A05-64AB7EA59F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1E-4184-8A05-64AB7EA59F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1E-4184-8A05-64AB7EA59F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1E-4184-8A05-64AB7EA59F9C}"/>
                </c:ext>
              </c:extLst>
            </c:dLbl>
            <c:dLbl>
              <c:idx val="8"/>
              <c:layout>
                <c:manualLayout>
                  <c:x val="1.6478342993880852E-3"/>
                  <c:y val="-6.31737699454234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E1E-4184-8A05-64AB7EA59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'aux.g2.7'!$D$6:$L$6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'aux.g2.7'!$D$9:$L$9</c:f>
              <c:numCache>
                <c:formatCode>#,##0.0</c:formatCode>
                <c:ptCount val="9"/>
                <c:pt idx="0">
                  <c:v>41.8</c:v>
                </c:pt>
                <c:pt idx="1">
                  <c:v>39.4</c:v>
                </c:pt>
                <c:pt idx="2">
                  <c:v>38.700000000000003</c:v>
                </c:pt>
                <c:pt idx="3">
                  <c:v>36.5</c:v>
                </c:pt>
                <c:pt idx="4">
                  <c:v>36.1</c:v>
                </c:pt>
                <c:pt idx="5" formatCode="General">
                  <c:v>36.200000000000003</c:v>
                </c:pt>
                <c:pt idx="6">
                  <c:v>35.200000000000003</c:v>
                </c:pt>
                <c:pt idx="7">
                  <c:v>33.1</c:v>
                </c:pt>
                <c:pt idx="8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0-489F-8744-41F3425A315F}"/>
            </c:ext>
          </c:extLst>
        </c:ser>
        <c:ser>
          <c:idx val="3"/>
          <c:order val="3"/>
          <c:tx>
            <c:strRef>
              <c:f>'aux.g2.7'!$C$10</c:f>
              <c:strCache>
                <c:ptCount val="1"/>
                <c:pt idx="0">
                  <c:v>Sudeste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082863281030649E-2"/>
                  <c:y val="2.9661458984293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E1E-4184-8A05-64AB7EA59F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E1E-4184-8A05-64AB7EA59F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E1E-4184-8A05-64AB7EA59F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E1E-4184-8A05-64AB7EA59F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E1E-4184-8A05-64AB7EA59F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E1E-4184-8A05-64AB7EA59F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E1E-4184-8A05-64AB7EA59F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1E-4184-8A05-64AB7EA59F9C}"/>
                </c:ext>
              </c:extLst>
            </c:dLbl>
            <c:dLbl>
              <c:idx val="8"/>
              <c:layout>
                <c:manualLayout>
                  <c:x val="4.2843691784090216E-3"/>
                  <c:y val="4.26463358746823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E1E-4184-8A05-64AB7EA59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'aux.g2.7'!$D$6:$L$6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'aux.g2.7'!$D$10:$L$10</c:f>
              <c:numCache>
                <c:formatCode>#,##0.0</c:formatCode>
                <c:ptCount val="9"/>
                <c:pt idx="0">
                  <c:v>23</c:v>
                </c:pt>
                <c:pt idx="1">
                  <c:v>21.6</c:v>
                </c:pt>
                <c:pt idx="2">
                  <c:v>19.8</c:v>
                </c:pt>
                <c:pt idx="3">
                  <c:v>19.399999999999999</c:v>
                </c:pt>
                <c:pt idx="4">
                  <c:v>20.7</c:v>
                </c:pt>
                <c:pt idx="5" formatCode="General">
                  <c:v>20.8</c:v>
                </c:pt>
                <c:pt idx="6">
                  <c:v>21.2</c:v>
                </c:pt>
                <c:pt idx="7">
                  <c:v>19.5</c:v>
                </c:pt>
                <c:pt idx="8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0-489F-8744-41F3425A315F}"/>
            </c:ext>
          </c:extLst>
        </c:ser>
        <c:ser>
          <c:idx val="4"/>
          <c:order val="4"/>
          <c:tx>
            <c:strRef>
              <c:f>'aux.g2.7'!$C$11</c:f>
              <c:strCache>
                <c:ptCount val="1"/>
                <c:pt idx="0">
                  <c:v>Sul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128060962499232E-2"/>
                  <c:y val="-3.383060450776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E1E-4184-8A05-64AB7EA59F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E1E-4184-8A05-64AB7EA59F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1E-4184-8A05-64AB7EA59F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1E-4184-8A05-64AB7EA59F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1E-4184-8A05-64AB7EA59F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E1E-4184-8A05-64AB7EA59F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E1E-4184-8A05-64AB7EA59F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E1E-4184-8A05-64AB7EA59F9C}"/>
                </c:ext>
              </c:extLst>
            </c:dLbl>
            <c:dLbl>
              <c:idx val="8"/>
              <c:layout>
                <c:manualLayout>
                  <c:x val="4.2843691784090216E-3"/>
                  <c:y val="-1.4782985460150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E1E-4184-8A05-64AB7EA59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'aux.g2.7'!$D$6:$L$6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'aux.g2.7'!$D$11:$L$11</c:f>
              <c:numCache>
                <c:formatCode>#,##0.0</c:formatCode>
                <c:ptCount val="9"/>
                <c:pt idx="0">
                  <c:v>23.3</c:v>
                </c:pt>
                <c:pt idx="1">
                  <c:v>22.6</c:v>
                </c:pt>
                <c:pt idx="2">
                  <c:v>26</c:v>
                </c:pt>
                <c:pt idx="3">
                  <c:v>22.4</c:v>
                </c:pt>
                <c:pt idx="4">
                  <c:v>24.3</c:v>
                </c:pt>
                <c:pt idx="5" formatCode="General">
                  <c:v>26.3</c:v>
                </c:pt>
                <c:pt idx="6">
                  <c:v>26.3</c:v>
                </c:pt>
                <c:pt idx="7">
                  <c:v>22.9</c:v>
                </c:pt>
                <c:pt idx="8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70-489F-8744-41F3425A315F}"/>
            </c:ext>
          </c:extLst>
        </c:ser>
        <c:ser>
          <c:idx val="5"/>
          <c:order val="5"/>
          <c:tx>
            <c:strRef>
              <c:f>'aux.g2.7'!$C$12</c:f>
              <c:strCache>
                <c:ptCount val="1"/>
                <c:pt idx="0">
                  <c:v>Centro-Oeste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764595841520175E-2"/>
                  <c:y val="-2.959780027496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E1E-4184-8A05-64AB7EA59F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1E-4184-8A05-64AB7EA59F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1E-4184-8A05-64AB7EA59F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1E-4184-8A05-64AB7EA59F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1E-4184-8A05-64AB7EA59F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1E-4184-8A05-64AB7EA59F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1E-4184-8A05-64AB7EA59F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1E-4184-8A05-64AB7EA59F9C}"/>
                </c:ext>
              </c:extLst>
            </c:dLbl>
            <c:dLbl>
              <c:idx val="8"/>
              <c:layout>
                <c:manualLayout>
                  <c:x val="2.9661017388985531E-3"/>
                  <c:y val="3.1829354663922732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E1E-4184-8A05-64AB7EA59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'aux.g2.7'!$D$6:$L$6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'aux.g2.7'!$D$12:$L$12</c:f>
              <c:numCache>
                <c:formatCode>#,##0.0</c:formatCode>
                <c:ptCount val="9"/>
                <c:pt idx="0">
                  <c:v>30.5</c:v>
                </c:pt>
                <c:pt idx="1">
                  <c:v>29</c:v>
                </c:pt>
                <c:pt idx="2">
                  <c:v>23.5</c:v>
                </c:pt>
                <c:pt idx="3">
                  <c:v>27</c:v>
                </c:pt>
                <c:pt idx="4">
                  <c:v>27.400000000000002</c:v>
                </c:pt>
                <c:pt idx="5" formatCode="General">
                  <c:v>25.900000000000002</c:v>
                </c:pt>
                <c:pt idx="6">
                  <c:v>24.9</c:v>
                </c:pt>
                <c:pt idx="7">
                  <c:v>22.9</c:v>
                </c:pt>
                <c:pt idx="8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70-489F-8744-41F3425A315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3646320"/>
        <c:axId val="953649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'aux.g2.7'!$C$7</c15:sqref>
                        </c15:formulaRef>
                      </c:ext>
                    </c:extLst>
                    <c:strCache>
                      <c:ptCount val="1"/>
                      <c:pt idx="0">
                        <c:v>Brasil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'aux.g2.7'!$D$6:$L$6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'aux.g2.7'!$D$7:$L$7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31.1</c:v>
                      </c:pt>
                      <c:pt idx="1">
                        <c:v>29.5</c:v>
                      </c:pt>
                      <c:pt idx="2">
                        <c:v>28.2</c:v>
                      </c:pt>
                      <c:pt idx="3">
                        <c:v>27.4</c:v>
                      </c:pt>
                      <c:pt idx="4">
                        <c:v>28</c:v>
                      </c:pt>
                      <c:pt idx="5">
                        <c:v>28.2</c:v>
                      </c:pt>
                      <c:pt idx="6">
                        <c:v>28.2</c:v>
                      </c:pt>
                      <c:pt idx="7">
                        <c:v>26.2</c:v>
                      </c:pt>
                      <c:pt idx="8">
                        <c:v>26.2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7E70-489F-8744-41F3425A315F}"/>
                  </c:ext>
                </c:extLst>
              </c15:ser>
            </c15:filteredLineSeries>
          </c:ext>
        </c:extLst>
      </c:lineChart>
      <c:catAx>
        <c:axId val="95364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953649648"/>
        <c:crosses val="autoZero"/>
        <c:auto val="1"/>
        <c:lblAlgn val="ctr"/>
        <c:lblOffset val="100"/>
        <c:noMultiLvlLbl val="0"/>
      </c:catAx>
      <c:valAx>
        <c:axId val="953649648"/>
        <c:scaling>
          <c:orientation val="minMax"/>
          <c:min val="1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crossAx val="9536463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Ciências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'aux.g2.8'!$D$7</c:f>
              <c:strCache>
                <c:ptCount val="1"/>
                <c:pt idx="0">
                  <c:v>Média OCDE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'aux.g2.8'!$C$8:$C$11</c:f>
              <c:numCache>
                <c:formatCode>General</c:formatCode>
                <c:ptCount val="4"/>
                <c:pt idx="0">
                  <c:v>2009</c:v>
                </c:pt>
                <c:pt idx="1">
                  <c:v>2012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'aux.g2.8'!$D$8:$D$11</c:f>
              <c:numCache>
                <c:formatCode>General</c:formatCode>
                <c:ptCount val="4"/>
                <c:pt idx="0">
                  <c:v>498</c:v>
                </c:pt>
                <c:pt idx="1">
                  <c:v>498</c:v>
                </c:pt>
                <c:pt idx="2">
                  <c:v>491</c:v>
                </c:pt>
                <c:pt idx="3">
                  <c:v>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8-49D7-9D3B-005B1B9E6B82}"/>
            </c:ext>
          </c:extLst>
        </c:ser>
        <c:ser>
          <c:idx val="1"/>
          <c:order val="1"/>
          <c:tx>
            <c:strRef>
              <c:f>'aux.g2.8'!$E$7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rgbClr val="2B77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B7789"/>
              </a:solidFill>
              <a:ln w="9525">
                <a:solidFill>
                  <a:srgbClr val="2B77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'aux.g2.8'!$C$8:$C$11</c:f>
              <c:numCache>
                <c:formatCode>General</c:formatCode>
                <c:ptCount val="4"/>
                <c:pt idx="0">
                  <c:v>2009</c:v>
                </c:pt>
                <c:pt idx="1">
                  <c:v>2012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'aux.g2.8'!$E$8:$E$11</c:f>
              <c:numCache>
                <c:formatCode>#,##0</c:formatCode>
                <c:ptCount val="4"/>
                <c:pt idx="0">
                  <c:v>405</c:v>
                </c:pt>
                <c:pt idx="1">
                  <c:v>402</c:v>
                </c:pt>
                <c:pt idx="2">
                  <c:v>401</c:v>
                </c:pt>
                <c:pt idx="3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8-49D7-9D3B-005B1B9E6B8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</c:lineChart>
      <c:catAx>
        <c:axId val="3454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  <c:max val="600"/>
          <c:min val="2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Leitura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'aux.g2.8'!$F$7</c:f>
              <c:strCache>
                <c:ptCount val="1"/>
                <c:pt idx="0">
                  <c:v>Média OCDE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'aux.g2.8'!$C$8:$C$11</c:f>
              <c:numCache>
                <c:formatCode>General</c:formatCode>
                <c:ptCount val="4"/>
                <c:pt idx="0">
                  <c:v>2009</c:v>
                </c:pt>
                <c:pt idx="1">
                  <c:v>2012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'aux.g2.8'!$F$8:$F$11</c:f>
              <c:numCache>
                <c:formatCode>#,##0</c:formatCode>
                <c:ptCount val="4"/>
                <c:pt idx="0">
                  <c:v>491</c:v>
                </c:pt>
                <c:pt idx="1">
                  <c:v>493</c:v>
                </c:pt>
                <c:pt idx="2">
                  <c:v>490</c:v>
                </c:pt>
                <c:pt idx="3">
                  <c:v>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4-4B51-9BC8-A337FFA4E931}"/>
            </c:ext>
          </c:extLst>
        </c:ser>
        <c:ser>
          <c:idx val="3"/>
          <c:order val="3"/>
          <c:tx>
            <c:strRef>
              <c:f>'aux.g2.8'!$G$7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'aux.g2.8'!$C$8:$C$11</c:f>
              <c:numCache>
                <c:formatCode>General</c:formatCode>
                <c:ptCount val="4"/>
                <c:pt idx="0">
                  <c:v>2009</c:v>
                </c:pt>
                <c:pt idx="1">
                  <c:v>2012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'aux.g2.8'!$G$8:$G$11</c:f>
              <c:numCache>
                <c:formatCode>#,##0</c:formatCode>
                <c:ptCount val="4"/>
                <c:pt idx="0">
                  <c:v>412</c:v>
                </c:pt>
                <c:pt idx="1">
                  <c:v>407</c:v>
                </c:pt>
                <c:pt idx="2">
                  <c:v>407</c:v>
                </c:pt>
                <c:pt idx="3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4-4B51-9BC8-A337FFA4E9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'aux.g2.8'!$D$7</c15:sqref>
                        </c15:formulaRef>
                      </c:ext>
                    </c:extLst>
                    <c:strCache>
                      <c:ptCount val="1"/>
                      <c:pt idx="0">
                        <c:v>Média OCDE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'aux.g2.8'!$C$8:$C$11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2009</c:v>
                      </c:pt>
                      <c:pt idx="1">
                        <c:v>2012</c:v>
                      </c:pt>
                      <c:pt idx="2">
                        <c:v>2015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'aux.g2.8'!$D$8:$D$11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498</c:v>
                      </c:pt>
                      <c:pt idx="1">
                        <c:v>498</c:v>
                      </c:pt>
                      <c:pt idx="2">
                        <c:v>491</c:v>
                      </c:pt>
                      <c:pt idx="3">
                        <c:v>489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284-4B51-9BC8-A337FFA4E93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'aux.g2.8'!$E$7</c15:sqref>
                        </c15:formulaRef>
                      </c:ext>
                    </c:extLst>
                    <c:strCache>
                      <c:ptCount val="1"/>
                      <c:pt idx="0">
                        <c:v>Brasil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'aux.g2.8'!$C$8:$C$11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2009</c:v>
                      </c:pt>
                      <c:pt idx="1">
                        <c:v>2012</c:v>
                      </c:pt>
                      <c:pt idx="2">
                        <c:v>2015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'aux.g2.8'!$E$8:$E$11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405</c:v>
                      </c:pt>
                      <c:pt idx="1">
                        <c:v>402</c:v>
                      </c:pt>
                      <c:pt idx="2">
                        <c:v>401</c:v>
                      </c:pt>
                      <c:pt idx="3">
                        <c:v>404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284-4B51-9BC8-A337FFA4E931}"/>
                  </c:ext>
                </c:extLst>
              </c15:ser>
            </c15:filteredLineSeries>
          </c:ext>
        </c:extLst>
      </c:lineChart>
      <c:catAx>
        <c:axId val="3454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  <c:max val="600"/>
          <c:min val="2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A09771-4E53-4377-97BE-25B19BF2D3C4}">
  <sheetPr/>
  <sheetViews>
    <sheetView zoomScale="81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69B9997-E258-4529-B899-5F14C8444C71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682D51-944E-4895-A055-228F87AAC731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EE36B10-AC27-48B6-B44E-2AAF506DA12C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33AD70-C1D4-454C-8419-65DB2ED8EE5F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05C7410-00CE-4703-B37A-00CB88195CAF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53233E-F80A-4239-ADE2-1DBCA16CF0BA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4D0488-299F-41F7-A3E8-92FD5C331850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E9D5586-DC5E-45D8-ABF7-9815DD53B2BC}">
  <sheetPr/>
  <sheetViews>
    <sheetView zoomScale="6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1A48F29-E171-4351-B380-329D371C5FA4}">
  <sheetPr/>
  <sheetViews>
    <sheetView zoomScale="8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13A592-DB66-4EA5-8451-AD6DB6E9BBDA}">
  <sheetPr/>
  <sheetViews>
    <sheetView zoomScale="8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268AAAB-1C21-46BC-8AEE-DE0314893B5B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7D5646F-77E5-44BD-A2E0-A07FD91B5D39}">
  <sheetPr/>
  <sheetViews>
    <sheetView zoomScale="7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6F4AF2-3419-4631-BDDB-920DF1551C2A}">
  <sheetPr/>
  <sheetViews>
    <sheetView zoomScale="7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B9A6C4-221C-47C4-A75B-712A7E7A5D0E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F200B2-B86C-426F-9DD5-DCECFD858C21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40CEF7-30F9-406B-97D6-65750F517AC5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3E72CB-02E8-4E4D-B7A1-E7299449DA90}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EF27A6-0615-424D-9A30-258CB96C125E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593380-F320-412A-AD19-C36AF29EDF76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66AC34-A0CE-45A6-8C3F-CB66BF2E713B}">
  <sheetPr/>
  <sheetViews>
    <sheetView zoomScale="6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6.png"/><Relationship Id="rId4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590551</xdr:colOff>
      <xdr:row>0</xdr:row>
      <xdr:rowOff>1</xdr:rowOff>
    </xdr:from>
    <xdr:to>
      <xdr:col>16</xdr:col>
      <xdr:colOff>501016</xdr:colOff>
      <xdr:row>0</xdr:row>
      <xdr:rowOff>693421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1057AD2-129F-40DF-9A72-828237A80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904674" y="-2046922"/>
          <a:ext cx="693420" cy="4787265"/>
        </a:xfrm>
        <a:prstGeom prst="rect">
          <a:avLst/>
        </a:prstGeom>
      </xdr:spPr>
    </xdr:pic>
    <xdr:clientData/>
  </xdr:twoCellAnchor>
  <xdr:twoCellAnchor editAs="oneCell">
    <xdr:from>
      <xdr:col>16</xdr:col>
      <xdr:colOff>600078</xdr:colOff>
      <xdr:row>0</xdr:row>
      <xdr:rowOff>1</xdr:rowOff>
    </xdr:from>
    <xdr:to>
      <xdr:col>24</xdr:col>
      <xdr:colOff>510543</xdr:colOff>
      <xdr:row>0</xdr:row>
      <xdr:rowOff>693421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DBAEC4B-0752-430C-AD3E-F61DAA925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791001" y="-2046922"/>
          <a:ext cx="693420" cy="4787265"/>
        </a:xfrm>
        <a:prstGeom prst="rect">
          <a:avLst/>
        </a:prstGeom>
      </xdr:spPr>
    </xdr:pic>
    <xdr:clientData/>
  </xdr:twoCellAnchor>
  <xdr:twoCellAnchor editAs="oneCell">
    <xdr:from>
      <xdr:col>24</xdr:col>
      <xdr:colOff>581030</xdr:colOff>
      <xdr:row>0</xdr:row>
      <xdr:rowOff>1</xdr:rowOff>
    </xdr:from>
    <xdr:to>
      <xdr:col>32</xdr:col>
      <xdr:colOff>491495</xdr:colOff>
      <xdr:row>0</xdr:row>
      <xdr:rowOff>693421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50DF298-699C-4B97-97D5-8AB9EF6F5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6648753" y="-2046922"/>
          <a:ext cx="693420" cy="478726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40</xdr:col>
      <xdr:colOff>520065</xdr:colOff>
      <xdr:row>0</xdr:row>
      <xdr:rowOff>693420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2C23599-2DEF-454E-BAA8-1A1F68C44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554123" y="-2046923"/>
          <a:ext cx="693420" cy="4787265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0</xdr:row>
      <xdr:rowOff>1104900</xdr:rowOff>
    </xdr:from>
    <xdr:to>
      <xdr:col>3</xdr:col>
      <xdr:colOff>308610</xdr:colOff>
      <xdr:row>1</xdr:row>
      <xdr:rowOff>16510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3DC428DA-26E8-4CDA-A153-7BDCC09A7E11}"/>
            </a:ext>
          </a:extLst>
        </xdr:cNvPr>
        <xdr:cNvSpPr/>
      </xdr:nvSpPr>
      <xdr:spPr>
        <a:xfrm>
          <a:off x="695325" y="1104900"/>
          <a:ext cx="832485" cy="1498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>
            <a:solidFill>
              <a:srgbClr val="32F48B"/>
            </a:solidFill>
          </a:endParaRPr>
        </a:p>
      </xdr:txBody>
    </xdr:sp>
    <xdr:clientData/>
  </xdr:twoCellAnchor>
  <xdr:twoCellAnchor editAs="oneCell">
    <xdr:from>
      <xdr:col>1</xdr:col>
      <xdr:colOff>1285875</xdr:colOff>
      <xdr:row>0</xdr:row>
      <xdr:rowOff>95250</xdr:rowOff>
    </xdr:from>
    <xdr:to>
      <xdr:col>4</xdr:col>
      <xdr:colOff>245110</xdr:colOff>
      <xdr:row>0</xdr:row>
      <xdr:rowOff>731520</xdr:rowOff>
    </xdr:to>
    <xdr:pic>
      <xdr:nvPicPr>
        <xdr:cNvPr id="8" name="Imagem 7" descr="Uma imagem contendo Texto&#10;&#10;Descrição gerada automaticamente">
          <a:extLst>
            <a:ext uri="{FF2B5EF4-FFF2-40B4-BE49-F238E27FC236}">
              <a16:creationId xmlns:a16="http://schemas.microsoft.com/office/drawing/2014/main" id="{A9F90C30-42CB-493A-BFBD-8B1932B3A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95250"/>
          <a:ext cx="1759585" cy="636270"/>
        </a:xfrm>
        <a:prstGeom prst="rect">
          <a:avLst/>
        </a:prstGeom>
      </xdr:spPr>
    </xdr:pic>
    <xdr:clientData/>
  </xdr:twoCellAnchor>
  <xdr:twoCellAnchor editAs="oneCell">
    <xdr:from>
      <xdr:col>5</xdr:col>
      <xdr:colOff>108585</xdr:colOff>
      <xdr:row>0</xdr:row>
      <xdr:rowOff>238125</xdr:rowOff>
    </xdr:from>
    <xdr:to>
      <xdr:col>8</xdr:col>
      <xdr:colOff>153670</xdr:colOff>
      <xdr:row>0</xdr:row>
      <xdr:rowOff>549275</xdr:rowOff>
    </xdr:to>
    <xdr:pic>
      <xdr:nvPicPr>
        <xdr:cNvPr id="9" name="Gráfico 8">
          <a:extLst>
            <a:ext uri="{FF2B5EF4-FFF2-40B4-BE49-F238E27FC236}">
              <a16:creationId xmlns:a16="http://schemas.microsoft.com/office/drawing/2014/main" id="{12C3043F-E86B-47CC-8F44-872956837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70885" y="238125"/>
          <a:ext cx="1873885" cy="3111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353060</xdr:colOff>
      <xdr:row>6</xdr:row>
      <xdr:rowOff>51435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F91D099-40A0-4D90-89FF-7531C0C2AB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934085" cy="22555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9525</xdr:rowOff>
    </xdr:from>
    <xdr:to>
      <xdr:col>2</xdr:col>
      <xdr:colOff>1133475</xdr:colOff>
      <xdr:row>1</xdr:row>
      <xdr:rowOff>269654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9250F74-9D95-49CA-94F3-731881E863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41573" y="-331898"/>
          <a:ext cx="46967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9525</xdr:rowOff>
    </xdr:from>
    <xdr:to>
      <xdr:col>2</xdr:col>
      <xdr:colOff>1104900</xdr:colOff>
      <xdr:row>1</xdr:row>
      <xdr:rowOff>269654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46BE53-5C73-45F8-9D04-C3FE837DB9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12998" y="-331898"/>
          <a:ext cx="46967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0FA3B2-995F-9E77-9958-96BD4FF743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2</xdr:col>
      <xdr:colOff>962025</xdr:colOff>
      <xdr:row>1</xdr:row>
      <xdr:rowOff>309659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3D5AF1-5601-4C00-82CC-007667F855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73933" y="-345233"/>
          <a:ext cx="46205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0</xdr:rowOff>
    </xdr:from>
    <xdr:to>
      <xdr:col>3</xdr:col>
      <xdr:colOff>28575</xdr:colOff>
      <xdr:row>2</xdr:row>
      <xdr:rowOff>153449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73DDB0-B741-4B6A-99FD-81591C05DE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8061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561977</xdr:colOff>
      <xdr:row>0</xdr:row>
      <xdr:rowOff>1</xdr:rowOff>
    </xdr:from>
    <xdr:to>
      <xdr:col>2</xdr:col>
      <xdr:colOff>1120142</xdr:colOff>
      <xdr:row>1</xdr:row>
      <xdr:rowOff>254415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917C4E-252F-4CDA-B85C-4B54300274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04428" y="-351900"/>
          <a:ext cx="444914" cy="1148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0</xdr:rowOff>
    </xdr:from>
    <xdr:to>
      <xdr:col>2</xdr:col>
      <xdr:colOff>1133475</xdr:colOff>
      <xdr:row>1</xdr:row>
      <xdr:rowOff>260129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CD4A16-A841-435D-9412-B171B820F4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41573" y="-341423"/>
          <a:ext cx="46967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314326</xdr:colOff>
      <xdr:row>0</xdr:row>
      <xdr:rowOff>2</xdr:rowOff>
    </xdr:from>
    <xdr:to>
      <xdr:col>3</xdr:col>
      <xdr:colOff>281941</xdr:colOff>
      <xdr:row>1</xdr:row>
      <xdr:rowOff>282991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D4A8D34-B434-4CF3-87AF-F7C4C88B40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256777" y="-351899"/>
          <a:ext cx="444914" cy="1148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295275</xdr:colOff>
      <xdr:row>4</xdr:row>
      <xdr:rowOff>166687</xdr:rowOff>
    </xdr:from>
    <xdr:to>
      <xdr:col>9</xdr:col>
      <xdr:colOff>142875</xdr:colOff>
      <xdr:row>19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E85EF1C-A7D0-3A35-BF95-48C4D0EC3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219075</xdr:colOff>
      <xdr:row>4</xdr:row>
      <xdr:rowOff>152400</xdr:rowOff>
    </xdr:from>
    <xdr:to>
      <xdr:col>17</xdr:col>
      <xdr:colOff>66675</xdr:colOff>
      <xdr:row>19</xdr:row>
      <xdr:rowOff>38100</xdr:rowOff>
    </xdr:to>
    <xdr:graphicFrame macro="">
      <xdr:nvGraphicFramePr>
        <xdr:cNvPr id="7" name="Gráfico 7">
          <a:extLst>
            <a:ext uri="{FF2B5EF4-FFF2-40B4-BE49-F238E27FC236}">
              <a16:creationId xmlns:a16="http://schemas.microsoft.com/office/drawing/2014/main" id="{C43E7731-78C4-775E-C44D-0C3A6B987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200025</xdr:colOff>
      <xdr:row>4</xdr:row>
      <xdr:rowOff>142875</xdr:rowOff>
    </xdr:from>
    <xdr:to>
      <xdr:col>25</xdr:col>
      <xdr:colOff>47625</xdr:colOff>
      <xdr:row>19</xdr:row>
      <xdr:rowOff>28575</xdr:rowOff>
    </xdr:to>
    <xdr:graphicFrame macro="">
      <xdr:nvGraphicFramePr>
        <xdr:cNvPr id="8" name="Gráfico 8">
          <a:extLst>
            <a:ext uri="{FF2B5EF4-FFF2-40B4-BE49-F238E27FC236}">
              <a16:creationId xmlns:a16="http://schemas.microsoft.com/office/drawing/2014/main" id="{18848BBB-E7BE-4484-8DC0-A29C6110A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438152</xdr:colOff>
      <xdr:row>0</xdr:row>
      <xdr:rowOff>57150</xdr:rowOff>
    </xdr:from>
    <xdr:to>
      <xdr:col>2</xdr:col>
      <xdr:colOff>981077</xdr:colOff>
      <xdr:row>2</xdr:row>
      <xdr:rowOff>27719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F33979-EF8A-4FBD-85B0-88F8F84FF9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86318" y="-281416"/>
          <a:ext cx="475394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9525</xdr:rowOff>
    </xdr:from>
    <xdr:to>
      <xdr:col>2</xdr:col>
      <xdr:colOff>1009650</xdr:colOff>
      <xdr:row>1</xdr:row>
      <xdr:rowOff>269654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973C2A-B6D4-4998-BA39-1AFC0780AD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17748" y="-331898"/>
          <a:ext cx="46967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270510</xdr:colOff>
      <xdr:row>25</xdr:row>
      <xdr:rowOff>123211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62F378-032D-4C9B-8896-278A372043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51535" cy="33902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289560</xdr:colOff>
      <xdr:row>25</xdr:row>
      <xdr:rowOff>123211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82DAA4-1724-47E0-BA35-F78A02E1B8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70585" cy="33902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0</xdr:rowOff>
    </xdr:from>
    <xdr:to>
      <xdr:col>2</xdr:col>
      <xdr:colOff>1314450</xdr:colOff>
      <xdr:row>1</xdr:row>
      <xdr:rowOff>260129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AC4C5D-056E-4EE2-B9DF-AEF8DBA48C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22548" y="-341423"/>
          <a:ext cx="46967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8146C5-855B-0838-84DC-431F04A97E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28575</xdr:rowOff>
    </xdr:from>
    <xdr:to>
      <xdr:col>2</xdr:col>
      <xdr:colOff>1066800</xdr:colOff>
      <xdr:row>1</xdr:row>
      <xdr:rowOff>288704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C7A244-B923-4C3E-8A43-0445D09B04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74898" y="-312848"/>
          <a:ext cx="46967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1</xdr:rowOff>
    </xdr:from>
    <xdr:to>
      <xdr:col>3</xdr:col>
      <xdr:colOff>182880</xdr:colOff>
      <xdr:row>1</xdr:row>
      <xdr:rowOff>204553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7AE06E0-B518-432B-90A8-19B8CD03B8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815934" y="-335873"/>
          <a:ext cx="372192" cy="1043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0BAA59-842A-DD59-3D3B-EFACE5DA2E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2</xdr:col>
      <xdr:colOff>1167765</xdr:colOff>
      <xdr:row>1</xdr:row>
      <xdr:rowOff>260129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B812CF-C1DC-4565-B9E3-AE0B556890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92068" y="-339518"/>
          <a:ext cx="469679" cy="1148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390526</xdr:colOff>
      <xdr:row>0</xdr:row>
      <xdr:rowOff>1</xdr:rowOff>
    </xdr:from>
    <xdr:to>
      <xdr:col>3</xdr:col>
      <xdr:colOff>72391</xdr:colOff>
      <xdr:row>1</xdr:row>
      <xdr:rowOff>248700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330338-1CCA-4CFC-A3D9-850CE4E2ED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78697" y="-378570"/>
          <a:ext cx="410624" cy="11677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430531</xdr:colOff>
      <xdr:row>0</xdr:row>
      <xdr:rowOff>0</xdr:rowOff>
    </xdr:from>
    <xdr:to>
      <xdr:col>2</xdr:col>
      <xdr:colOff>834392</xdr:colOff>
      <xdr:row>2</xdr:row>
      <xdr:rowOff>765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AD2AF6-93F4-4113-82E7-234950F4FD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251204" y="-230123"/>
          <a:ext cx="534165" cy="9944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DB1DF5-3438-253E-048D-DFFE221EA5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2BD9AA-EF1C-5563-3FA9-F681C3C6C5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2593" cy="600898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226604-1807-80AB-8D21-3EE7EB4F66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B0FD59-C5B5-04C5-4F19-15FFF8AD60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FD8EBC-CA01-8FA5-A150-BBB3747853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91CA92C-F953-820C-BF98-99A090A107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407C57-DD0E-EA76-22EA-02256EC9CF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2C062B-7BF7-076A-878C-9D074C25BA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104777</xdr:colOff>
      <xdr:row>0</xdr:row>
      <xdr:rowOff>9527</xdr:rowOff>
    </xdr:from>
    <xdr:to>
      <xdr:col>3</xdr:col>
      <xdr:colOff>400052</xdr:colOff>
      <xdr:row>2</xdr:row>
      <xdr:rowOff>35341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3E4C68-6F75-49E1-A073-4C2F54566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77783" y="-344279"/>
          <a:ext cx="444914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CE8887-8214-9DA6-D887-E1FD594D3E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5C4C26-2508-09A3-05C1-8BF08F06A2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643295-C5F2-71D6-E167-8C7F213187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47625</xdr:rowOff>
    </xdr:from>
    <xdr:to>
      <xdr:col>2</xdr:col>
      <xdr:colOff>1123950</xdr:colOff>
      <xdr:row>2</xdr:row>
      <xdr:rowOff>56294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44AB58-CAA4-4A15-9F2A-ABE58A1481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53003" y="-314753"/>
          <a:ext cx="42776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CE289A-054C-5BD7-4C49-939B65CFF9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270510</xdr:colOff>
      <xdr:row>25</xdr:row>
      <xdr:rowOff>123211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C80A50-7DB5-4639-891D-A5E7A9C26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51535" cy="33902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289560</xdr:colOff>
      <xdr:row>25</xdr:row>
      <xdr:rowOff>123211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2DE487-A7FF-4015-8804-22CA7DD090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28575" y="38100"/>
          <a:ext cx="870585" cy="33902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521970</xdr:colOff>
      <xdr:row>0</xdr:row>
      <xdr:rowOff>0</xdr:rowOff>
    </xdr:from>
    <xdr:to>
      <xdr:col>3</xdr:col>
      <xdr:colOff>104775</xdr:colOff>
      <xdr:row>1</xdr:row>
      <xdr:rowOff>309586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02BA52-525A-473F-8702-183F106985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58742" y="-384322"/>
          <a:ext cx="500086" cy="12687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401957</xdr:colOff>
      <xdr:row>0</xdr:row>
      <xdr:rowOff>9525</xdr:rowOff>
    </xdr:from>
    <xdr:to>
      <xdr:col>3</xdr:col>
      <xdr:colOff>325757</xdr:colOff>
      <xdr:row>1</xdr:row>
      <xdr:rowOff>257173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2AF1AB-87C3-4F41-9948-1D79EF49BC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30645" y="-328613"/>
          <a:ext cx="428623" cy="1104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510540</xdr:colOff>
      <xdr:row>0</xdr:row>
      <xdr:rowOff>28575</xdr:rowOff>
    </xdr:from>
    <xdr:to>
      <xdr:col>2</xdr:col>
      <xdr:colOff>1074420</xdr:colOff>
      <xdr:row>1</xdr:row>
      <xdr:rowOff>256846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DB001DD-C853-4F88-A686-ABFB9A627D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73682" y="-344017"/>
          <a:ext cx="409246" cy="11544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110491</xdr:colOff>
      <xdr:row>0</xdr:row>
      <xdr:rowOff>0</xdr:rowOff>
    </xdr:from>
    <xdr:ext cx="1143000" cy="471521"/>
    <xdr:pic>
      <xdr:nvPicPr>
        <xdr:cNvPr id="2" name="Imagem 1">
          <a:extLst>
            <a:ext uri="{FF2B5EF4-FFF2-40B4-BE49-F238E27FC236}">
              <a16:creationId xmlns:a16="http://schemas.microsoft.com/office/drawing/2014/main" id="{EF4FFAB4-BCEE-43C7-BF83-279E75C8E7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2275030" y="-335739"/>
          <a:ext cx="471521" cy="1143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</xdr:colOff>
      <xdr:row>0</xdr:row>
      <xdr:rowOff>0</xdr:rowOff>
    </xdr:from>
    <xdr:ext cx="1157007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FD2CDF62-8367-420A-A034-DBD582C006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2246759" y="-339854"/>
          <a:ext cx="477299" cy="11570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25A8D8B8-AA8F-4C8C-9764-5605CC6CA6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09188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2EEC7B69-8227-4367-AD79-612153322D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23488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0</xdr:row>
      <xdr:rowOff>0</xdr:rowOff>
    </xdr:from>
    <xdr:to>
      <xdr:col>3</xdr:col>
      <xdr:colOff>177165</xdr:colOff>
      <xdr:row>2</xdr:row>
      <xdr:rowOff>142019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E154CD3-2DB2-4084-AEB2-C5FD3AA59B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01568" y="-343328"/>
          <a:ext cx="46586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06D76529-796E-4FD4-A87F-417BCFEF64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2346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7B056A-E25D-71BA-00AA-13FBBDD0D0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2CCE737A-BC84-451C-952D-5D981BFEE7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4726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4026ABA9-F96C-4BC5-B073-C3F4962FC2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56788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A273DD54-02F5-4DC6-937D-D6C50EB50C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3776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626B1360-FC28-44C4-953F-7A9444FECC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2821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813110</xdr:colOff>
      <xdr:row>0</xdr:row>
      <xdr:rowOff>46464</xdr:rowOff>
    </xdr:from>
    <xdr:ext cx="1157007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C2E74554-7E47-4733-9A29-4AE77775DB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2070616" y="-293390"/>
          <a:ext cx="477299" cy="11570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30A2D76F-5FE1-417C-A921-47461DBAE8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5681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542925</xdr:colOff>
      <xdr:row>2</xdr:row>
      <xdr:rowOff>113444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9ABD43-5655-4FEF-8763-98E2B81861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57766" y="-338566"/>
          <a:ext cx="475394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542925</xdr:colOff>
      <xdr:row>3</xdr:row>
      <xdr:rowOff>18194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56CC55-8C01-4450-B45C-AEF8C5CD97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57766" y="-338566"/>
          <a:ext cx="475394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0</xdr:row>
      <xdr:rowOff>28575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86E64894-4269-4C30-A37C-3356B0BA0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337738" y="-309038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C585967A-C32A-447E-8C8E-C1EFE3E611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5681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483874</xdr:colOff>
      <xdr:row>0</xdr:row>
      <xdr:rowOff>57150</xdr:rowOff>
    </xdr:from>
    <xdr:to>
      <xdr:col>2</xdr:col>
      <xdr:colOff>1026799</xdr:colOff>
      <xdr:row>2</xdr:row>
      <xdr:rowOff>113444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420022-627E-41D4-819C-92F6FC4703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32040" y="-281416"/>
          <a:ext cx="475394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3A3CBC27-510A-49DC-9E37-275AA43061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47288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69A758-FBC5-9AA3-BEDD-8F578918B6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0" y="0"/>
    <xdr:ext cx="9658945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C17C86-4884-C402-D466-E7A8CC041E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152525" cy="477299"/>
    <xdr:pic>
      <xdr:nvPicPr>
        <xdr:cNvPr id="2" name="Imagem 1">
          <a:extLst>
            <a:ext uri="{FF2B5EF4-FFF2-40B4-BE49-F238E27FC236}">
              <a16:creationId xmlns:a16="http://schemas.microsoft.com/office/drawing/2014/main" id="{2479731A-C92F-4F39-8973-6662A99F9E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56813" y="-337613"/>
          <a:ext cx="47729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0</xdr:rowOff>
    </xdr:from>
    <xdr:to>
      <xdr:col>2</xdr:col>
      <xdr:colOff>1219200</xdr:colOff>
      <xdr:row>1</xdr:row>
      <xdr:rowOff>260129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30E31D-1E1C-4589-8C15-5CE0D8329B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27298" y="-341423"/>
          <a:ext cx="469679" cy="1152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55559A-C74D-E40D-58D5-CE93BFBF24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7903" cy="602225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346AB5-142C-0381-CA07-D71C5874D8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8C61CA-F681-29E2-A510-9B7372077A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54\2021\Users\giova\OneDrive\&#193;rea%20de%20Trabalho\ENAP%20-%20Diagn&#243;stico%20da%20Juventude\Tabelas%20-%20Educa&#231;&#227;o\Taxa%20de%20distor&#231;&#227;o\Taxa%20de%20distor&#231;&#227;o%20s&#233;rie%20idade%20201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eserver\2021\192.168.254.254\2021\Users\giova\OneDrive\&#193;rea%20de%20Trabalho\ENAP%20-%20Diagn&#243;stico%20da%20Juventude\Tabelas%20-%20Educa&#231;&#227;o\Taxa%20de%20distor&#231;&#227;o\Taxa%20de%20distor&#231;&#227;o%20s&#233;rie%20idade%202012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4.254\2021\Users\julia.santos\Downloads\Compendio_Ed_28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_BRASIL_REGIÕES_UFS"/>
      <sheetName val="2019_BRASIL_REGIÕES_UFS"/>
      <sheetName val="2018_BRASIL_REGIÕES_UFS"/>
      <sheetName val="2017_BRASIL_REGIÕES_UFS"/>
      <sheetName val="2016_BRASIL"/>
      <sheetName val="2016_REGIOES"/>
      <sheetName val="2016_UF"/>
      <sheetName val="2015_BRASIL"/>
      <sheetName val="2015_REGIOES"/>
      <sheetName val="2015_UF"/>
      <sheetName val="2014_BRASIL"/>
      <sheetName val="2014_REGIÕES"/>
      <sheetName val="2014_UF"/>
      <sheetName val="2013_BRASIL"/>
      <sheetName val="2013_REGIÕES"/>
      <sheetName val="2013_UF"/>
      <sheetName val="2012_BRASIL"/>
      <sheetName val="2012_REGIÕES"/>
      <sheetName val="2012_UF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_BRASIL"/>
      <sheetName val="2016_REGIOES"/>
      <sheetName val="2020_BRASIL_REGIÕES_UF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 1"/>
      <sheetName val="Gráfico1"/>
      <sheetName val="Tabela 2"/>
      <sheetName val="Gráfico2"/>
      <sheetName val="Tabela 3"/>
      <sheetName val="Gráfico3"/>
      <sheetName val="Tabela 5"/>
      <sheetName val="Tabela 6 (3)"/>
      <sheetName val="Tabela 6 (2)"/>
      <sheetName val="Gráfico6_auxtab6"/>
      <sheetName val="Gráfico7_tab6(4)"/>
      <sheetName val="Tabela 6 (4)"/>
      <sheetName val="Tabela 7"/>
      <sheetName val="Gráfico4.1_auxtab6"/>
      <sheetName val="Gráfico5_tab6"/>
      <sheetName val="Tabela 8"/>
      <sheetName val="Tabela 9"/>
      <sheetName val="Tabela 10"/>
      <sheetName val="Tabela 11"/>
      <sheetName val="Tabela 12"/>
      <sheetName val="Tabela 13"/>
      <sheetName val="Tabela 14"/>
      <sheetName val="Tabela 15"/>
      <sheetName val="Tabela 16"/>
      <sheetName val="Tabela 17"/>
      <sheetName val="Tabela 18"/>
      <sheetName val="Tabela 19"/>
      <sheetName val="Tabela 20"/>
      <sheetName val="Tabela 21"/>
      <sheetName val="Tabela 22"/>
      <sheetName val="Tabela 23"/>
      <sheetName val="Tabela 24"/>
      <sheetName val="Tabela 25"/>
      <sheetName val="Tabela 26"/>
      <sheetName val="Tabela 27"/>
      <sheetName val="Tabela 28"/>
      <sheetName val="Tabela 29"/>
      <sheetName val="Tabela 30"/>
      <sheetName val="Tabela 31"/>
      <sheetName val="Tabela 32"/>
    </sheetNames>
    <sheetDataSet>
      <sheetData sheetId="0"/>
      <sheetData sheetId="1">
        <row r="5">
          <cell r="C5">
            <v>2016</v>
          </cell>
          <cell r="E5">
            <v>2017</v>
          </cell>
          <cell r="G5">
            <v>2018</v>
          </cell>
          <cell r="I5">
            <v>2019</v>
          </cell>
        </row>
        <row r="6">
          <cell r="D6" t="str">
            <v>CV (%)</v>
          </cell>
          <cell r="F6" t="str">
            <v>CV (%)</v>
          </cell>
          <cell r="H6" t="str">
            <v>CV (%)</v>
          </cell>
          <cell r="J6" t="str">
            <v>CV (%)</v>
          </cell>
        </row>
        <row r="7">
          <cell r="B7" t="str">
            <v>15 a 19 anos</v>
          </cell>
          <cell r="C7">
            <v>0.67439741286724286</v>
          </cell>
          <cell r="D7">
            <v>6.7418001063552975</v>
          </cell>
          <cell r="E7">
            <v>0.63428747532147911</v>
          </cell>
          <cell r="F7">
            <v>6.680863113489977</v>
          </cell>
          <cell r="G7">
            <v>0.62099312328865353</v>
          </cell>
          <cell r="H7">
            <v>7.1127986787501758</v>
          </cell>
          <cell r="I7">
            <v>0.66277777741640809</v>
          </cell>
          <cell r="J7">
            <v>7.4540461704293888</v>
          </cell>
        </row>
        <row r="8">
          <cell r="B8" t="str">
            <v>20 a 24 anos</v>
          </cell>
          <cell r="C8">
            <v>1.1286484089868576</v>
          </cell>
          <cell r="D8">
            <v>5.1675252085646397</v>
          </cell>
          <cell r="E8">
            <v>1.0739014540073106</v>
          </cell>
          <cell r="F8">
            <v>6.0568942710665326</v>
          </cell>
          <cell r="G8">
            <v>0.97659699747383188</v>
          </cell>
          <cell r="H8">
            <v>5.9559831497818916</v>
          </cell>
          <cell r="I8">
            <v>0.98133126802380721</v>
          </cell>
          <cell r="J8">
            <v>6.6691954070908981</v>
          </cell>
        </row>
        <row r="9">
          <cell r="B9" t="str">
            <v>25 a 34 anos</v>
          </cell>
          <cell r="C9">
            <v>2.1136685565244848</v>
          </cell>
          <cell r="D9">
            <v>2.8924387756950654</v>
          </cell>
          <cell r="E9">
            <v>1.9278684972416684</v>
          </cell>
          <cell r="F9">
            <v>2.8615544458150266</v>
          </cell>
          <cell r="G9">
            <v>1.7900431753390742</v>
          </cell>
          <cell r="H9">
            <v>2.9977040864667117</v>
          </cell>
          <cell r="I9">
            <v>1.6191615371867931</v>
          </cell>
          <cell r="J9">
            <v>3.4143637059871765</v>
          </cell>
        </row>
        <row r="10">
          <cell r="B10" t="str">
            <v>Fonte: IBGE. Pesquisa Nacional por Amostra de Domicílios Contínua, 2º trimestre, 2016-2019.</v>
          </cell>
        </row>
      </sheetData>
      <sheetData sheetId="2" refreshError="1"/>
      <sheetData sheetId="3">
        <row r="4">
          <cell r="C4" t="str">
            <v>2012</v>
          </cell>
          <cell r="D4" t="str">
            <v>2013</v>
          </cell>
          <cell r="E4" t="str">
            <v>2014</v>
          </cell>
          <cell r="F4" t="str">
            <v>2015</v>
          </cell>
          <cell r="G4" t="str">
            <v>2016</v>
          </cell>
          <cell r="H4" t="str">
            <v>2017</v>
          </cell>
          <cell r="I4" t="str">
            <v>2018</v>
          </cell>
          <cell r="J4" t="str">
            <v>2019</v>
          </cell>
          <cell r="K4" t="str">
            <v>2020</v>
          </cell>
        </row>
        <row r="5">
          <cell r="B5" t="str">
            <v>Total</v>
          </cell>
          <cell r="C5">
            <v>9.8000000000000007</v>
          </cell>
          <cell r="D5">
            <v>9.9</v>
          </cell>
          <cell r="E5">
            <v>10</v>
          </cell>
          <cell r="F5">
            <v>10.1</v>
          </cell>
          <cell r="G5">
            <v>11.2</v>
          </cell>
          <cell r="H5">
            <v>11.3</v>
          </cell>
          <cell r="I5">
            <v>11.4</v>
          </cell>
          <cell r="J5">
            <v>11.6</v>
          </cell>
          <cell r="K5">
            <v>11.8</v>
          </cell>
        </row>
        <row r="6">
          <cell r="B6" t="str">
            <v>Pobres</v>
          </cell>
          <cell r="C6">
            <v>7.9</v>
          </cell>
          <cell r="D6">
            <v>8.1</v>
          </cell>
          <cell r="E6">
            <v>8.4</v>
          </cell>
          <cell r="F6">
            <v>8.6</v>
          </cell>
          <cell r="G6">
            <v>9.6999999999999993</v>
          </cell>
          <cell r="H6">
            <v>10</v>
          </cell>
          <cell r="I6">
            <v>10.1</v>
          </cell>
          <cell r="J6">
            <v>10.199999999999999</v>
          </cell>
          <cell r="K6">
            <v>10.8</v>
          </cell>
        </row>
        <row r="7">
          <cell r="B7" t="str">
            <v>Área rural</v>
          </cell>
          <cell r="C7">
            <v>7.7</v>
          </cell>
          <cell r="D7">
            <v>7.8</v>
          </cell>
          <cell r="E7">
            <v>8</v>
          </cell>
          <cell r="F7">
            <v>8.3000000000000007</v>
          </cell>
          <cell r="G7">
            <v>9.5</v>
          </cell>
          <cell r="H7">
            <v>9.6999999999999993</v>
          </cell>
          <cell r="I7">
            <v>9.8000000000000007</v>
          </cell>
          <cell r="J7">
            <v>10</v>
          </cell>
          <cell r="K7">
            <v>10.199999999999999</v>
          </cell>
        </row>
      </sheetData>
      <sheetData sheetId="4" refreshError="1"/>
      <sheetData sheetId="5">
        <row r="3">
          <cell r="B3" t="str">
            <v>Brasil, Região e UF</v>
          </cell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  <cell r="H3">
            <v>2017</v>
          </cell>
          <cell r="I3">
            <v>2018</v>
          </cell>
          <cell r="J3">
            <v>2019</v>
          </cell>
          <cell r="K3">
            <v>2020</v>
          </cell>
        </row>
        <row r="4">
          <cell r="B4" t="str">
            <v>Brasil</v>
          </cell>
          <cell r="C4">
            <v>9.8000000000000007</v>
          </cell>
          <cell r="D4">
            <v>9.9</v>
          </cell>
          <cell r="E4">
            <v>10</v>
          </cell>
          <cell r="F4">
            <v>10.1</v>
          </cell>
          <cell r="G4">
            <v>11.2</v>
          </cell>
          <cell r="H4">
            <v>11.3</v>
          </cell>
          <cell r="I4">
            <v>11.4</v>
          </cell>
          <cell r="J4">
            <v>11.6</v>
          </cell>
          <cell r="K4">
            <v>11.8</v>
          </cell>
        </row>
        <row r="5">
          <cell r="B5" t="str">
            <v>Região Norte</v>
          </cell>
          <cell r="C5">
            <v>8.9</v>
          </cell>
          <cell r="D5">
            <v>9</v>
          </cell>
          <cell r="E5">
            <v>9.1</v>
          </cell>
          <cell r="F5">
            <v>9.3000000000000007</v>
          </cell>
          <cell r="G5">
            <v>10.4</v>
          </cell>
          <cell r="H5">
            <v>10.7</v>
          </cell>
          <cell r="I5">
            <v>10.8</v>
          </cell>
          <cell r="J5">
            <v>11</v>
          </cell>
          <cell r="K5">
            <v>11.2</v>
          </cell>
        </row>
        <row r="6">
          <cell r="B6" t="str">
            <v>Rondônia</v>
          </cell>
          <cell r="C6">
            <v>9.1999999999999993</v>
          </cell>
          <cell r="D6">
            <v>9.1999999999999993</v>
          </cell>
          <cell r="E6">
            <v>9.1999999999999993</v>
          </cell>
          <cell r="F6">
            <v>9.5</v>
          </cell>
          <cell r="G6">
            <v>10.4</v>
          </cell>
          <cell r="H6">
            <v>10.8</v>
          </cell>
          <cell r="I6">
            <v>11</v>
          </cell>
          <cell r="J6">
            <v>11.3</v>
          </cell>
          <cell r="K6">
            <v>11.4</v>
          </cell>
        </row>
        <row r="7">
          <cell r="B7" t="str">
            <v>Acre</v>
          </cell>
          <cell r="C7">
            <v>8.9</v>
          </cell>
          <cell r="D7">
            <v>9</v>
          </cell>
          <cell r="E7">
            <v>9.1</v>
          </cell>
          <cell r="F7">
            <v>9.1999999999999993</v>
          </cell>
          <cell r="G7">
            <v>10.6</v>
          </cell>
          <cell r="H7">
            <v>10.8</v>
          </cell>
          <cell r="I7">
            <v>10.9</v>
          </cell>
          <cell r="J7">
            <v>11.1</v>
          </cell>
          <cell r="K7">
            <v>11.3</v>
          </cell>
        </row>
        <row r="8">
          <cell r="B8" t="str">
            <v>Amazonas</v>
          </cell>
          <cell r="C8">
            <v>9.1999999999999993</v>
          </cell>
          <cell r="D8">
            <v>9.3000000000000007</v>
          </cell>
          <cell r="E8">
            <v>9.3000000000000007</v>
          </cell>
          <cell r="F8">
            <v>9.6</v>
          </cell>
          <cell r="G8">
            <v>10.4</v>
          </cell>
          <cell r="H8">
            <v>10.8</v>
          </cell>
          <cell r="I8">
            <v>11</v>
          </cell>
          <cell r="J8">
            <v>11.2</v>
          </cell>
          <cell r="K8">
            <v>11.6</v>
          </cell>
        </row>
        <row r="9">
          <cell r="B9" t="str">
            <v>Roraima</v>
          </cell>
          <cell r="C9">
            <v>10.3</v>
          </cell>
          <cell r="D9">
            <v>10.199999999999999</v>
          </cell>
          <cell r="E9">
            <v>10.3</v>
          </cell>
          <cell r="F9">
            <v>10.3</v>
          </cell>
          <cell r="G9">
            <v>11</v>
          </cell>
          <cell r="H9">
            <v>11.6</v>
          </cell>
          <cell r="I9">
            <v>11.6</v>
          </cell>
          <cell r="J9">
            <v>11.8</v>
          </cell>
          <cell r="K9">
            <v>11.8</v>
          </cell>
        </row>
        <row r="10">
          <cell r="B10" t="str">
            <v>Pará</v>
          </cell>
          <cell r="C10">
            <v>8.4</v>
          </cell>
          <cell r="D10">
            <v>8.6999999999999993</v>
          </cell>
          <cell r="E10">
            <v>8.8000000000000007</v>
          </cell>
          <cell r="F10">
            <v>9</v>
          </cell>
          <cell r="G10">
            <v>10.199999999999999</v>
          </cell>
          <cell r="H10">
            <v>10.3</v>
          </cell>
          <cell r="I10">
            <v>10.4</v>
          </cell>
          <cell r="J10">
            <v>10.6</v>
          </cell>
          <cell r="K10">
            <v>10.9</v>
          </cell>
        </row>
        <row r="11">
          <cell r="B11" t="str">
            <v>Amapá</v>
          </cell>
          <cell r="C11">
            <v>9.8000000000000007</v>
          </cell>
          <cell r="D11">
            <v>9.6999999999999993</v>
          </cell>
          <cell r="E11">
            <v>9.9</v>
          </cell>
          <cell r="F11">
            <v>9.8000000000000007</v>
          </cell>
          <cell r="G11">
            <v>11.1</v>
          </cell>
          <cell r="H11">
            <v>11.2</v>
          </cell>
          <cell r="I11">
            <v>11.3</v>
          </cell>
          <cell r="J11">
            <v>11.6</v>
          </cell>
          <cell r="K11">
            <v>11.7</v>
          </cell>
        </row>
        <row r="12">
          <cell r="B12" t="str">
            <v>Tocantins</v>
          </cell>
          <cell r="C12">
            <v>9.5</v>
          </cell>
          <cell r="D12">
            <v>9.6</v>
          </cell>
          <cell r="E12">
            <v>9.8000000000000007</v>
          </cell>
          <cell r="F12">
            <v>10</v>
          </cell>
          <cell r="G12">
            <v>10.8</v>
          </cell>
          <cell r="H12">
            <v>11.3</v>
          </cell>
          <cell r="I12">
            <v>11.4</v>
          </cell>
          <cell r="J12">
            <v>11.4</v>
          </cell>
          <cell r="K12">
            <v>11.7</v>
          </cell>
        </row>
        <row r="13">
          <cell r="B13" t="str">
            <v>Região Nordeste</v>
          </cell>
          <cell r="C13">
            <v>8.8000000000000007</v>
          </cell>
          <cell r="D13">
            <v>8.9</v>
          </cell>
          <cell r="E13">
            <v>9.1</v>
          </cell>
          <cell r="F13">
            <v>9.3000000000000007</v>
          </cell>
          <cell r="G13">
            <v>10.4</v>
          </cell>
          <cell r="H13">
            <v>10.6</v>
          </cell>
          <cell r="I13">
            <v>10.8</v>
          </cell>
          <cell r="J13">
            <v>10.9</v>
          </cell>
          <cell r="K13">
            <v>11.1</v>
          </cell>
        </row>
        <row r="14">
          <cell r="B14" t="str">
            <v>Maranhão</v>
          </cell>
          <cell r="C14">
            <v>8.5</v>
          </cell>
          <cell r="D14">
            <v>8.8000000000000007</v>
          </cell>
          <cell r="E14">
            <v>9</v>
          </cell>
          <cell r="F14">
            <v>9.1</v>
          </cell>
          <cell r="G14">
            <v>10.1</v>
          </cell>
          <cell r="H14">
            <v>10.4</v>
          </cell>
          <cell r="I14">
            <v>10.7</v>
          </cell>
          <cell r="J14">
            <v>10.8</v>
          </cell>
          <cell r="K14">
            <v>11.2</v>
          </cell>
        </row>
        <row r="15">
          <cell r="B15" t="str">
            <v>Piauí</v>
          </cell>
          <cell r="C15">
            <v>8.9</v>
          </cell>
          <cell r="D15">
            <v>9.1</v>
          </cell>
          <cell r="E15">
            <v>9.1999999999999993</v>
          </cell>
          <cell r="F15">
            <v>9.3000000000000007</v>
          </cell>
          <cell r="G15">
            <v>10.4</v>
          </cell>
          <cell r="H15">
            <v>10.7</v>
          </cell>
          <cell r="I15">
            <v>10.9</v>
          </cell>
          <cell r="J15">
            <v>11.1</v>
          </cell>
          <cell r="K15">
            <v>11.3</v>
          </cell>
        </row>
        <row r="16">
          <cell r="B16" t="str">
            <v>Ceará</v>
          </cell>
          <cell r="C16">
            <v>9.1999999999999993</v>
          </cell>
          <cell r="D16">
            <v>9.1999999999999993</v>
          </cell>
          <cell r="E16">
            <v>9.3000000000000007</v>
          </cell>
          <cell r="F16">
            <v>9.5</v>
          </cell>
          <cell r="G16">
            <v>10.6</v>
          </cell>
          <cell r="H16">
            <v>10.9</v>
          </cell>
          <cell r="I16">
            <v>11.1</v>
          </cell>
          <cell r="J16">
            <v>11.2</v>
          </cell>
          <cell r="K16">
            <v>11.4</v>
          </cell>
        </row>
        <row r="17">
          <cell r="B17" t="str">
            <v>Rio Grande do Norte</v>
          </cell>
          <cell r="C17">
            <v>8.8000000000000007</v>
          </cell>
          <cell r="D17">
            <v>8.9</v>
          </cell>
          <cell r="E17">
            <v>9.1</v>
          </cell>
          <cell r="F17">
            <v>9.5</v>
          </cell>
          <cell r="G17">
            <v>10.8</v>
          </cell>
          <cell r="H17">
            <v>10.9</v>
          </cell>
          <cell r="I17">
            <v>11</v>
          </cell>
          <cell r="J17">
            <v>11</v>
          </cell>
          <cell r="K17">
            <v>11.4</v>
          </cell>
        </row>
        <row r="18">
          <cell r="B18" t="str">
            <v>Paraíba</v>
          </cell>
          <cell r="C18">
            <v>8.8000000000000007</v>
          </cell>
          <cell r="D18">
            <v>8.6999999999999993</v>
          </cell>
          <cell r="E18">
            <v>9</v>
          </cell>
          <cell r="F18">
            <v>9.1999999999999993</v>
          </cell>
          <cell r="G18">
            <v>10.4</v>
          </cell>
          <cell r="H18">
            <v>10.7</v>
          </cell>
          <cell r="I18">
            <v>10.7</v>
          </cell>
          <cell r="J18">
            <v>10.8</v>
          </cell>
          <cell r="K18">
            <v>10.6</v>
          </cell>
        </row>
        <row r="19">
          <cell r="B19" t="str">
            <v>Pernambuco</v>
          </cell>
          <cell r="C19">
            <v>8.9</v>
          </cell>
          <cell r="D19">
            <v>9</v>
          </cell>
          <cell r="E19">
            <v>9.1999999999999993</v>
          </cell>
          <cell r="F19">
            <v>9.3000000000000007</v>
          </cell>
          <cell r="G19">
            <v>10.6</v>
          </cell>
          <cell r="H19">
            <v>10.7</v>
          </cell>
          <cell r="I19">
            <v>11</v>
          </cell>
          <cell r="J19">
            <v>11.1</v>
          </cell>
          <cell r="K19">
            <v>11.2</v>
          </cell>
        </row>
        <row r="20">
          <cell r="B20" t="str">
            <v>Alagoas</v>
          </cell>
          <cell r="C20">
            <v>8.3000000000000007</v>
          </cell>
          <cell r="D20">
            <v>8.3000000000000007</v>
          </cell>
          <cell r="E20">
            <v>8.5</v>
          </cell>
          <cell r="F20">
            <v>8.8000000000000007</v>
          </cell>
          <cell r="G20">
            <v>9.8000000000000007</v>
          </cell>
          <cell r="H20">
            <v>10</v>
          </cell>
          <cell r="I20">
            <v>10.3</v>
          </cell>
          <cell r="J20">
            <v>10.3</v>
          </cell>
          <cell r="K20">
            <v>10.8</v>
          </cell>
        </row>
        <row r="21">
          <cell r="B21" t="str">
            <v>Sergipe</v>
          </cell>
          <cell r="C21">
            <v>8.8000000000000007</v>
          </cell>
          <cell r="D21">
            <v>9</v>
          </cell>
          <cell r="E21">
            <v>9.1</v>
          </cell>
          <cell r="F21">
            <v>9.5</v>
          </cell>
          <cell r="G21">
            <v>10.199999999999999</v>
          </cell>
          <cell r="H21">
            <v>10.6</v>
          </cell>
          <cell r="I21">
            <v>10.3</v>
          </cell>
          <cell r="J21">
            <v>10.4</v>
          </cell>
          <cell r="K21">
            <v>11.1</v>
          </cell>
        </row>
        <row r="22">
          <cell r="B22" t="str">
            <v>Bahia</v>
          </cell>
          <cell r="C22">
            <v>8.8000000000000007</v>
          </cell>
          <cell r="D22">
            <v>8.9</v>
          </cell>
          <cell r="E22">
            <v>9</v>
          </cell>
          <cell r="F22">
            <v>9.3000000000000007</v>
          </cell>
          <cell r="G22">
            <v>10.4</v>
          </cell>
          <cell r="H22">
            <v>10.3</v>
          </cell>
          <cell r="I22">
            <v>10.4</v>
          </cell>
          <cell r="J22">
            <v>10.7</v>
          </cell>
          <cell r="K22">
            <v>11</v>
          </cell>
        </row>
        <row r="23">
          <cell r="B23" t="str">
            <v>Região Sudeste</v>
          </cell>
          <cell r="C23">
            <v>10.3</v>
          </cell>
          <cell r="D23">
            <v>10.4</v>
          </cell>
          <cell r="E23">
            <v>10.6</v>
          </cell>
          <cell r="F23">
            <v>10.7</v>
          </cell>
          <cell r="G23">
            <v>11.8</v>
          </cell>
          <cell r="H23">
            <v>11.8</v>
          </cell>
          <cell r="I23">
            <v>11.9</v>
          </cell>
          <cell r="J23">
            <v>12</v>
          </cell>
          <cell r="K23">
            <v>12.2</v>
          </cell>
        </row>
        <row r="24">
          <cell r="B24" t="str">
            <v>Minas Gerais</v>
          </cell>
          <cell r="C24">
            <v>9.8000000000000007</v>
          </cell>
          <cell r="D24">
            <v>9.9</v>
          </cell>
          <cell r="E24">
            <v>10.1</v>
          </cell>
          <cell r="F24">
            <v>10.199999999999999</v>
          </cell>
          <cell r="G24">
            <v>11.4</v>
          </cell>
          <cell r="H24">
            <v>11.4</v>
          </cell>
          <cell r="I24">
            <v>11.6</v>
          </cell>
          <cell r="J24">
            <v>11.7</v>
          </cell>
          <cell r="K24">
            <v>11.9</v>
          </cell>
        </row>
        <row r="25">
          <cell r="B25" t="str">
            <v>Espírito Santo</v>
          </cell>
          <cell r="C25">
            <v>9.9</v>
          </cell>
          <cell r="D25">
            <v>9.9</v>
          </cell>
          <cell r="E25">
            <v>10.1</v>
          </cell>
          <cell r="F25">
            <v>10.199999999999999</v>
          </cell>
          <cell r="G25">
            <v>11.4</v>
          </cell>
          <cell r="H25">
            <v>11.6</v>
          </cell>
          <cell r="I25">
            <v>11.6</v>
          </cell>
          <cell r="J25">
            <v>11.7</v>
          </cell>
          <cell r="K25">
            <v>11.8</v>
          </cell>
        </row>
        <row r="26">
          <cell r="B26" t="str">
            <v>Rio de Janeiro</v>
          </cell>
          <cell r="C26">
            <v>10.199999999999999</v>
          </cell>
          <cell r="D26">
            <v>10.199999999999999</v>
          </cell>
          <cell r="E26">
            <v>10.3</v>
          </cell>
          <cell r="F26">
            <v>10.4</v>
          </cell>
          <cell r="G26">
            <v>11.4</v>
          </cell>
          <cell r="H26">
            <v>11.6</v>
          </cell>
          <cell r="I26">
            <v>11.8</v>
          </cell>
          <cell r="J26">
            <v>11.9</v>
          </cell>
          <cell r="K26">
            <v>12.1</v>
          </cell>
        </row>
        <row r="27">
          <cell r="B27" t="str">
            <v>São Paulo</v>
          </cell>
          <cell r="C27">
            <v>10.8</v>
          </cell>
          <cell r="D27">
            <v>10.8</v>
          </cell>
          <cell r="E27">
            <v>10.9</v>
          </cell>
          <cell r="F27">
            <v>11</v>
          </cell>
          <cell r="G27">
            <v>12</v>
          </cell>
          <cell r="H27">
            <v>12.1</v>
          </cell>
          <cell r="I27">
            <v>12.1</v>
          </cell>
          <cell r="J27">
            <v>12.2</v>
          </cell>
          <cell r="K27">
            <v>12.4</v>
          </cell>
        </row>
        <row r="28">
          <cell r="B28" t="str">
            <v>Região Sul</v>
          </cell>
          <cell r="C28">
            <v>10.199999999999999</v>
          </cell>
          <cell r="D28">
            <v>10.3</v>
          </cell>
          <cell r="E28">
            <v>10.3</v>
          </cell>
          <cell r="F28">
            <v>10.4</v>
          </cell>
          <cell r="G28">
            <v>11.4</v>
          </cell>
          <cell r="H28">
            <v>11.6</v>
          </cell>
          <cell r="I28">
            <v>11.7</v>
          </cell>
          <cell r="J28">
            <v>11.9</v>
          </cell>
          <cell r="K28">
            <v>12</v>
          </cell>
        </row>
        <row r="29">
          <cell r="B29" t="str">
            <v>Paraná</v>
          </cell>
          <cell r="C29">
            <v>10.199999999999999</v>
          </cell>
          <cell r="D29">
            <v>10.3</v>
          </cell>
          <cell r="E29">
            <v>10.4</v>
          </cell>
          <cell r="F29">
            <v>10.4</v>
          </cell>
          <cell r="G29">
            <v>11.4</v>
          </cell>
          <cell r="H29">
            <v>11.6</v>
          </cell>
          <cell r="I29">
            <v>11.7</v>
          </cell>
          <cell r="J29">
            <v>11.9</v>
          </cell>
          <cell r="K29">
            <v>12.1</v>
          </cell>
        </row>
        <row r="30">
          <cell r="B30" t="str">
            <v>Santa Catarina</v>
          </cell>
          <cell r="C30">
            <v>10.4</v>
          </cell>
          <cell r="D30">
            <v>10.6</v>
          </cell>
          <cell r="E30">
            <v>10.4</v>
          </cell>
          <cell r="F30">
            <v>10.7</v>
          </cell>
          <cell r="G30">
            <v>11.7</v>
          </cell>
          <cell r="H30">
            <v>11.9</v>
          </cell>
          <cell r="I30">
            <v>12</v>
          </cell>
          <cell r="J30">
            <v>12</v>
          </cell>
          <cell r="K30">
            <v>12.2</v>
          </cell>
        </row>
        <row r="31">
          <cell r="B31" t="str">
            <v>Rio Grande do Sul</v>
          </cell>
          <cell r="C31">
            <v>10</v>
          </cell>
          <cell r="D31">
            <v>10.199999999999999</v>
          </cell>
          <cell r="E31">
            <v>10.199999999999999</v>
          </cell>
          <cell r="F31">
            <v>10.3</v>
          </cell>
          <cell r="G31">
            <v>11.4</v>
          </cell>
          <cell r="H31">
            <v>11.4</v>
          </cell>
          <cell r="I31">
            <v>11.6</v>
          </cell>
          <cell r="J31">
            <v>11.7</v>
          </cell>
          <cell r="K31">
            <v>11.9</v>
          </cell>
        </row>
        <row r="32">
          <cell r="B32" t="str">
            <v>Região Centro-Oeste</v>
          </cell>
          <cell r="C32">
            <v>10</v>
          </cell>
          <cell r="D32">
            <v>10.1</v>
          </cell>
          <cell r="E32">
            <v>10.199999999999999</v>
          </cell>
          <cell r="F32">
            <v>10.3</v>
          </cell>
          <cell r="G32">
            <v>11.4</v>
          </cell>
          <cell r="H32">
            <v>11.7</v>
          </cell>
          <cell r="I32">
            <v>11.8</v>
          </cell>
          <cell r="J32">
            <v>11.9</v>
          </cell>
          <cell r="K32">
            <v>12.1</v>
          </cell>
        </row>
        <row r="33">
          <cell r="B33" t="str">
            <v>Mato Grosso do Sul</v>
          </cell>
          <cell r="C33">
            <v>9.5</v>
          </cell>
          <cell r="D33">
            <v>9.6999999999999993</v>
          </cell>
          <cell r="E33">
            <v>9.8000000000000007</v>
          </cell>
          <cell r="F33">
            <v>9.6</v>
          </cell>
          <cell r="G33">
            <v>11</v>
          </cell>
          <cell r="H33">
            <v>11.2</v>
          </cell>
          <cell r="I33">
            <v>11.3</v>
          </cell>
          <cell r="J33">
            <v>11.3</v>
          </cell>
          <cell r="K33">
            <v>11.4</v>
          </cell>
        </row>
        <row r="34">
          <cell r="B34" t="str">
            <v>Mato Grosso</v>
          </cell>
          <cell r="C34">
            <v>9.8000000000000007</v>
          </cell>
          <cell r="D34">
            <v>10</v>
          </cell>
          <cell r="E34">
            <v>10</v>
          </cell>
          <cell r="F34">
            <v>10.199999999999999</v>
          </cell>
          <cell r="G34">
            <v>11.2</v>
          </cell>
          <cell r="H34">
            <v>11.2</v>
          </cell>
          <cell r="I34">
            <v>11.4</v>
          </cell>
          <cell r="J34">
            <v>11.8</v>
          </cell>
          <cell r="K34">
            <v>11.9</v>
          </cell>
        </row>
        <row r="35">
          <cell r="B35" t="str">
            <v>Goiás</v>
          </cell>
          <cell r="C35">
            <v>10</v>
          </cell>
          <cell r="D35">
            <v>10</v>
          </cell>
          <cell r="E35">
            <v>10.199999999999999</v>
          </cell>
          <cell r="F35">
            <v>10.3</v>
          </cell>
          <cell r="G35">
            <v>11.4</v>
          </cell>
          <cell r="H35">
            <v>11.6</v>
          </cell>
          <cell r="I35">
            <v>11.8</v>
          </cell>
          <cell r="J35">
            <v>11.8</v>
          </cell>
          <cell r="K35">
            <v>12.1</v>
          </cell>
        </row>
        <row r="36">
          <cell r="B36" t="str">
            <v>Distrito Federal</v>
          </cell>
          <cell r="C36">
            <v>10.8</v>
          </cell>
          <cell r="D36">
            <v>11</v>
          </cell>
          <cell r="E36">
            <v>10.9</v>
          </cell>
          <cell r="F36">
            <v>11</v>
          </cell>
          <cell r="G36">
            <v>11.9</v>
          </cell>
          <cell r="H36">
            <v>12.3</v>
          </cell>
          <cell r="I36">
            <v>12.5</v>
          </cell>
          <cell r="J36">
            <v>12.5</v>
          </cell>
          <cell r="K36">
            <v>12.8</v>
          </cell>
        </row>
      </sheetData>
      <sheetData sheetId="6" refreshError="1"/>
      <sheetData sheetId="7"/>
      <sheetData sheetId="8"/>
      <sheetData sheetId="9">
        <row r="7">
          <cell r="C7" t="str">
            <v>2016</v>
          </cell>
          <cell r="D7" t="str">
            <v>2017</v>
          </cell>
          <cell r="E7" t="str">
            <v>2018</v>
          </cell>
          <cell r="F7" t="str">
            <v>2019</v>
          </cell>
        </row>
        <row r="8">
          <cell r="B8" t="str">
            <v>Brasil</v>
          </cell>
          <cell r="C8">
            <v>68.2</v>
          </cell>
          <cell r="D8">
            <v>68.5</v>
          </cell>
          <cell r="E8">
            <v>69.3</v>
          </cell>
          <cell r="F8">
            <v>71.400000000000006</v>
          </cell>
        </row>
        <row r="9">
          <cell r="B9" t="str">
            <v>Norte</v>
          </cell>
          <cell r="C9">
            <v>58.2</v>
          </cell>
          <cell r="D9">
            <v>59.7</v>
          </cell>
          <cell r="E9">
            <v>61.9</v>
          </cell>
          <cell r="F9">
            <v>62.2</v>
          </cell>
        </row>
        <row r="10">
          <cell r="B10" t="str">
            <v>Nordeste</v>
          </cell>
          <cell r="C10">
            <v>59.2</v>
          </cell>
          <cell r="D10">
            <v>60.7</v>
          </cell>
          <cell r="E10">
            <v>61.3</v>
          </cell>
          <cell r="F10">
            <v>63.3</v>
          </cell>
        </row>
        <row r="11">
          <cell r="B11" t="str">
            <v>Sudeste</v>
          </cell>
          <cell r="C11">
            <v>76.900000000000006</v>
          </cell>
          <cell r="D11">
            <v>76.5</v>
          </cell>
          <cell r="E11">
            <v>76.400000000000006</v>
          </cell>
          <cell r="F11">
            <v>79.5</v>
          </cell>
        </row>
        <row r="12">
          <cell r="B12" t="str">
            <v>Sul</v>
          </cell>
          <cell r="C12">
            <v>69.400000000000006</v>
          </cell>
          <cell r="D12">
            <v>69.599999999999994</v>
          </cell>
          <cell r="E12">
            <v>71.5</v>
          </cell>
          <cell r="F12">
            <v>72.900000000000006</v>
          </cell>
        </row>
        <row r="13">
          <cell r="B13" t="str">
            <v>Centro-Oeste</v>
          </cell>
          <cell r="C13">
            <v>70.099999999999994</v>
          </cell>
          <cell r="D13">
            <v>70.400000000000006</v>
          </cell>
          <cell r="E13">
            <v>71.599999999999994</v>
          </cell>
          <cell r="F13">
            <v>74.3</v>
          </cell>
        </row>
      </sheetData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C7" t="str">
            <v>Ciências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Tema2">
  <a:themeElements>
    <a:clrScheme name="Personalizada 8">
      <a:dk1>
        <a:srgbClr val="383A46"/>
      </a:dk1>
      <a:lt1>
        <a:sysClr val="window" lastClr="FFFFFF"/>
      </a:lt1>
      <a:dk2>
        <a:srgbClr val="006633"/>
      </a:dk2>
      <a:lt2>
        <a:srgbClr val="32F48B"/>
      </a:lt2>
      <a:accent1>
        <a:srgbClr val="ADFFD6"/>
      </a:accent1>
      <a:accent2>
        <a:srgbClr val="0AFF84"/>
      </a:accent2>
      <a:accent3>
        <a:srgbClr val="006633"/>
      </a:accent3>
      <a:accent4>
        <a:srgbClr val="B0FFFE"/>
      </a:accent4>
      <a:accent5>
        <a:srgbClr val="2DEFEA"/>
      </a:accent5>
      <a:accent6>
        <a:srgbClr val="21C1BD"/>
      </a:accent6>
      <a:hlink>
        <a:srgbClr val="208482"/>
      </a:hlink>
      <a:folHlink>
        <a:srgbClr val="4D479D"/>
      </a:folHlink>
    </a:clrScheme>
    <a:fontScheme name="Enap">
      <a:majorFont>
        <a:latin typeface="Open Sans SemiBold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6B7B-F75C-46A8-89F5-99A7E00CB692}">
  <dimension ref="A1:V90"/>
  <sheetViews>
    <sheetView showGridLines="0" tabSelected="1" workbookViewId="0"/>
  </sheetViews>
  <sheetFormatPr defaultColWidth="8.85546875" defaultRowHeight="12.75"/>
  <cols>
    <col min="1" max="1" width="9.140625" style="14"/>
    <col min="2" max="2" width="10.28515625" customWidth="1"/>
    <col min="3" max="3" width="13.28515625" customWidth="1"/>
    <col min="23" max="16384" width="8.85546875" style="33"/>
  </cols>
  <sheetData>
    <row r="1" spans="2:22" ht="78.599999999999994" customHeight="1">
      <c r="B1" s="681"/>
    </row>
    <row r="2" spans="2:22" ht="35.25">
      <c r="C2" s="194" t="s">
        <v>1</v>
      </c>
      <c r="G2" s="192"/>
      <c r="H2" s="132"/>
    </row>
    <row r="3" spans="2:22">
      <c r="B3" s="131"/>
      <c r="C3" s="131" t="s">
        <v>182</v>
      </c>
      <c r="D3" s="131" t="s">
        <v>181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0"/>
      <c r="U3" s="10"/>
      <c r="V3" s="10"/>
    </row>
    <row r="4" spans="2:22" ht="12.75" customHeight="1">
      <c r="B4" s="131"/>
      <c r="C4" s="193" t="s">
        <v>183</v>
      </c>
      <c r="D4" s="132" t="s">
        <v>154</v>
      </c>
      <c r="E4" s="193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03"/>
      <c r="Q4" s="103"/>
      <c r="R4" s="132"/>
      <c r="S4" s="132"/>
      <c r="T4" s="102"/>
      <c r="U4" s="10"/>
      <c r="V4" s="10"/>
    </row>
    <row r="5" spans="2:22">
      <c r="B5" s="131"/>
      <c r="C5" s="132" t="s">
        <v>184</v>
      </c>
      <c r="D5" s="132" t="s">
        <v>152</v>
      </c>
      <c r="E5" s="132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03"/>
      <c r="R5" s="132"/>
      <c r="S5" s="132"/>
      <c r="T5" s="102"/>
      <c r="U5" s="10"/>
      <c r="V5" s="10"/>
    </row>
    <row r="6" spans="2:22">
      <c r="B6" s="131"/>
      <c r="C6" s="132" t="s">
        <v>185</v>
      </c>
      <c r="D6" s="132" t="s">
        <v>150</v>
      </c>
      <c r="E6" s="132"/>
      <c r="F6" s="190"/>
      <c r="G6" s="190"/>
      <c r="H6" s="190"/>
      <c r="I6" s="190"/>
      <c r="J6" s="190"/>
      <c r="K6" s="190"/>
      <c r="L6" s="190"/>
      <c r="M6" s="139"/>
      <c r="N6" s="139"/>
      <c r="O6" s="139"/>
      <c r="P6" s="139"/>
      <c r="Q6" s="103"/>
      <c r="R6" s="132"/>
      <c r="S6" s="132"/>
      <c r="T6" s="102"/>
      <c r="U6" s="10"/>
      <c r="V6" s="10"/>
    </row>
    <row r="7" spans="2:22">
      <c r="B7" s="131"/>
      <c r="C7" s="132" t="s">
        <v>186</v>
      </c>
      <c r="D7" s="132" t="s">
        <v>156</v>
      </c>
      <c r="E7" s="132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03"/>
      <c r="R7" s="132"/>
      <c r="S7" s="132"/>
      <c r="T7" s="102"/>
      <c r="U7" s="10"/>
      <c r="V7" s="10"/>
    </row>
    <row r="8" spans="2:22">
      <c r="B8" s="131"/>
      <c r="C8" s="132" t="s">
        <v>187</v>
      </c>
      <c r="D8" s="132" t="s">
        <v>158</v>
      </c>
      <c r="E8" s="132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03"/>
      <c r="R8" s="132"/>
      <c r="S8" s="132"/>
      <c r="T8" s="102"/>
      <c r="U8" s="10"/>
      <c r="V8" s="10"/>
    </row>
    <row r="9" spans="2:22">
      <c r="B9" s="131"/>
      <c r="C9" s="132" t="s">
        <v>188</v>
      </c>
      <c r="D9" s="132" t="s">
        <v>189</v>
      </c>
      <c r="E9" s="132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03"/>
      <c r="R9" s="132"/>
      <c r="S9" s="132"/>
      <c r="T9" s="102"/>
      <c r="U9" s="10"/>
      <c r="V9" s="10"/>
    </row>
    <row r="10" spans="2:22" ht="14.25" customHeight="1">
      <c r="B10" s="131"/>
      <c r="C10" s="138" t="s">
        <v>190</v>
      </c>
      <c r="D10" s="192" t="s">
        <v>161</v>
      </c>
      <c r="E10" s="138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9"/>
      <c r="Q10" s="103"/>
      <c r="R10" s="132"/>
      <c r="S10" s="132"/>
      <c r="T10" s="102"/>
      <c r="U10" s="10"/>
      <c r="V10" s="10"/>
    </row>
    <row r="11" spans="2:22" ht="15" customHeight="1">
      <c r="B11" s="131"/>
      <c r="C11" s="192" t="s">
        <v>195</v>
      </c>
      <c r="D11" s="192" t="s">
        <v>220</v>
      </c>
      <c r="E11" s="192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39"/>
      <c r="Q11" s="103"/>
      <c r="R11" s="132"/>
      <c r="S11" s="132"/>
      <c r="T11" s="103"/>
      <c r="U11" s="10"/>
      <c r="V11" s="10"/>
    </row>
    <row r="12" spans="2:22">
      <c r="B12" s="131"/>
      <c r="C12" s="192" t="s">
        <v>192</v>
      </c>
      <c r="D12" s="192" t="s">
        <v>191</v>
      </c>
      <c r="E12" s="132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03"/>
      <c r="R12" s="132"/>
      <c r="S12" s="132"/>
      <c r="T12" s="102"/>
      <c r="U12" s="10"/>
      <c r="V12" s="10"/>
    </row>
    <row r="13" spans="2:22">
      <c r="B13" s="131"/>
      <c r="C13" s="192" t="s">
        <v>193</v>
      </c>
      <c r="D13" s="132" t="s">
        <v>163</v>
      </c>
      <c r="E13" s="132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2"/>
      <c r="S13" s="132"/>
      <c r="T13" s="139"/>
      <c r="U13" s="10"/>
      <c r="V13" s="10"/>
    </row>
    <row r="14" spans="2:22">
      <c r="B14" s="131"/>
      <c r="C14" s="132" t="s">
        <v>194</v>
      </c>
      <c r="D14" s="132" t="s">
        <v>164</v>
      </c>
      <c r="E14" s="132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03"/>
      <c r="R14" s="132"/>
      <c r="S14" s="132"/>
      <c r="T14" s="102"/>
      <c r="U14" s="10"/>
      <c r="V14" s="10"/>
    </row>
    <row r="15" spans="2:22">
      <c r="B15" s="131"/>
      <c r="C15" s="132" t="s">
        <v>196</v>
      </c>
      <c r="D15" s="132" t="s">
        <v>178</v>
      </c>
      <c r="E15" s="132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03"/>
      <c r="R15" s="132"/>
      <c r="S15" s="132"/>
      <c r="T15" s="103"/>
      <c r="U15" s="10"/>
      <c r="V15" s="10"/>
    </row>
    <row r="16" spans="2:22">
      <c r="B16" s="131"/>
      <c r="C16" s="132" t="s">
        <v>197</v>
      </c>
      <c r="D16" s="132" t="s">
        <v>177</v>
      </c>
      <c r="E16" s="132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03"/>
      <c r="R16" s="132"/>
      <c r="S16" s="132"/>
      <c r="T16" s="103"/>
      <c r="U16" s="10"/>
      <c r="V16" s="10"/>
    </row>
    <row r="17" spans="2:22">
      <c r="B17" s="131"/>
      <c r="C17" s="132" t="s">
        <v>198</v>
      </c>
      <c r="D17" s="132" t="s">
        <v>176</v>
      </c>
      <c r="E17" s="132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03"/>
      <c r="R17" s="132"/>
      <c r="S17" s="132"/>
      <c r="T17" s="103"/>
      <c r="U17" s="10"/>
      <c r="V17" s="10"/>
    </row>
    <row r="18" spans="2:22">
      <c r="B18" s="131"/>
      <c r="C18" s="132" t="s">
        <v>199</v>
      </c>
      <c r="D18" s="132" t="s">
        <v>165</v>
      </c>
      <c r="E18" s="132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03"/>
      <c r="R18" s="132"/>
      <c r="S18" s="132"/>
      <c r="T18" s="103"/>
      <c r="U18" s="10"/>
      <c r="V18" s="10"/>
    </row>
    <row r="19" spans="2:22">
      <c r="B19" s="132"/>
      <c r="C19" s="192" t="s">
        <v>200</v>
      </c>
      <c r="D19" s="132" t="s">
        <v>166</v>
      </c>
      <c r="E19" s="132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03"/>
      <c r="R19" s="132"/>
      <c r="S19" s="132"/>
      <c r="T19" s="103"/>
      <c r="U19" s="27"/>
      <c r="V19" s="27"/>
    </row>
    <row r="20" spans="2:22">
      <c r="B20" s="132"/>
      <c r="C20" s="132" t="s">
        <v>201</v>
      </c>
      <c r="D20" s="132" t="s">
        <v>167</v>
      </c>
      <c r="E20" s="132"/>
      <c r="F20" s="190"/>
      <c r="G20" s="190"/>
      <c r="H20" s="190"/>
      <c r="I20" s="190"/>
      <c r="J20" s="190"/>
      <c r="K20" s="190"/>
      <c r="L20" s="190"/>
      <c r="M20" s="139"/>
      <c r="N20" s="139"/>
      <c r="O20" s="139"/>
      <c r="P20" s="139"/>
      <c r="Q20" s="103"/>
      <c r="R20" s="132"/>
      <c r="S20" s="132"/>
      <c r="T20" s="103"/>
      <c r="U20" s="27"/>
      <c r="V20" s="27"/>
    </row>
    <row r="21" spans="2:22">
      <c r="B21" s="132"/>
      <c r="C21" s="132" t="s">
        <v>206</v>
      </c>
      <c r="D21" s="132" t="s">
        <v>305</v>
      </c>
      <c r="E21" s="132"/>
      <c r="F21" s="190"/>
      <c r="G21" s="190"/>
      <c r="H21" s="190"/>
      <c r="I21" s="190"/>
      <c r="J21" s="190"/>
      <c r="K21" s="190"/>
      <c r="L21" s="190"/>
      <c r="M21" s="139"/>
      <c r="N21" s="139"/>
      <c r="O21" s="139"/>
      <c r="P21" s="139"/>
      <c r="Q21" s="139"/>
      <c r="R21" s="132"/>
      <c r="S21" s="132"/>
      <c r="T21" s="139"/>
      <c r="U21" s="27"/>
      <c r="V21" s="27"/>
    </row>
    <row r="22" spans="2:22">
      <c r="B22" s="132"/>
      <c r="C22" s="132" t="s">
        <v>202</v>
      </c>
      <c r="D22" s="132" t="s">
        <v>168</v>
      </c>
      <c r="E22" s="132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03"/>
      <c r="R22" s="132"/>
      <c r="S22" s="132"/>
      <c r="T22" s="103"/>
      <c r="U22" s="27"/>
      <c r="V22" s="27"/>
    </row>
    <row r="23" spans="2:22">
      <c r="B23" s="132"/>
      <c r="C23" s="132" t="s">
        <v>203</v>
      </c>
      <c r="D23" s="132" t="s">
        <v>180</v>
      </c>
      <c r="E23" s="132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03"/>
      <c r="R23" s="132"/>
      <c r="S23" s="132"/>
      <c r="T23" s="103"/>
      <c r="U23" s="27"/>
      <c r="V23" s="27"/>
    </row>
    <row r="24" spans="2:22">
      <c r="B24" s="132"/>
      <c r="C24" s="132" t="s">
        <v>208</v>
      </c>
      <c r="D24" s="132" t="s">
        <v>303</v>
      </c>
      <c r="E24" s="132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2"/>
      <c r="S24" s="132"/>
      <c r="T24" s="139"/>
      <c r="U24" s="27"/>
      <c r="V24" s="27"/>
    </row>
    <row r="25" spans="2:22">
      <c r="B25" s="132"/>
      <c r="C25" s="132" t="s">
        <v>250</v>
      </c>
      <c r="D25" s="132" t="s">
        <v>169</v>
      </c>
      <c r="E25" s="132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03"/>
      <c r="R25" s="132"/>
      <c r="S25" s="132"/>
      <c r="T25" s="27"/>
      <c r="U25" s="27"/>
      <c r="V25" s="27"/>
    </row>
    <row r="26" spans="2:22">
      <c r="B26" s="132"/>
      <c r="C26" s="132" t="s">
        <v>251</v>
      </c>
      <c r="D26" s="132" t="s">
        <v>170</v>
      </c>
      <c r="E26" s="132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03"/>
      <c r="R26" s="132"/>
      <c r="S26" s="132"/>
      <c r="T26" s="27"/>
      <c r="U26" s="27"/>
      <c r="V26" s="27"/>
    </row>
    <row r="27" spans="2:22">
      <c r="B27" s="132"/>
      <c r="C27" s="132" t="s">
        <v>204</v>
      </c>
      <c r="D27" s="132" t="s">
        <v>171</v>
      </c>
      <c r="E27" s="132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03"/>
      <c r="R27" s="132"/>
      <c r="S27" s="132"/>
      <c r="T27" s="27"/>
      <c r="U27" s="27"/>
      <c r="V27" s="27"/>
    </row>
    <row r="28" spans="2:22">
      <c r="B28" s="132"/>
      <c r="C28" s="192" t="s">
        <v>210</v>
      </c>
      <c r="D28" s="132" t="s">
        <v>240</v>
      </c>
      <c r="E28" s="132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2"/>
      <c r="S28" s="132"/>
      <c r="T28" s="27"/>
      <c r="U28" s="27"/>
      <c r="V28" s="27"/>
    </row>
    <row r="29" spans="2:22">
      <c r="B29" s="132"/>
      <c r="C29" s="192" t="s">
        <v>236</v>
      </c>
      <c r="D29" s="132" t="s">
        <v>241</v>
      </c>
      <c r="E29" s="132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2"/>
      <c r="S29" s="132"/>
      <c r="T29" s="27"/>
      <c r="U29" s="27"/>
      <c r="V29" s="27"/>
    </row>
    <row r="30" spans="2:22">
      <c r="B30" s="132"/>
      <c r="C30" s="192" t="s">
        <v>237</v>
      </c>
      <c r="D30" s="132" t="s">
        <v>207</v>
      </c>
      <c r="E30" s="132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03"/>
      <c r="R30" s="132"/>
      <c r="S30" s="132"/>
      <c r="T30" s="27"/>
      <c r="U30" s="27"/>
      <c r="V30" s="27"/>
    </row>
    <row r="31" spans="2:22">
      <c r="B31" s="132"/>
      <c r="C31" s="192" t="s">
        <v>306</v>
      </c>
      <c r="D31" s="132" t="s">
        <v>209</v>
      </c>
      <c r="E31" s="132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03"/>
      <c r="R31" s="132"/>
      <c r="S31" s="132"/>
      <c r="T31" s="27"/>
      <c r="U31" s="27"/>
      <c r="V31" s="27"/>
    </row>
    <row r="32" spans="2:22">
      <c r="B32" s="132"/>
      <c r="C32" s="192" t="s">
        <v>307</v>
      </c>
      <c r="D32" s="132" t="s">
        <v>327</v>
      </c>
      <c r="E32" s="132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2"/>
      <c r="S32" s="132"/>
      <c r="T32" s="27"/>
      <c r="U32" s="27"/>
      <c r="V32" s="27"/>
    </row>
    <row r="33" spans="1:22">
      <c r="B33" s="132"/>
      <c r="C33" s="192" t="s">
        <v>308</v>
      </c>
      <c r="D33" s="132" t="s">
        <v>328</v>
      </c>
      <c r="E33" s="132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2"/>
      <c r="S33" s="132"/>
      <c r="T33" s="27"/>
      <c r="U33" s="27"/>
      <c r="V33" s="27"/>
    </row>
    <row r="34" spans="1:22">
      <c r="B34" s="132"/>
      <c r="C34" s="192" t="s">
        <v>309</v>
      </c>
      <c r="D34" s="132" t="s">
        <v>329</v>
      </c>
      <c r="E34" s="132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2"/>
      <c r="S34" s="132"/>
      <c r="T34" s="27"/>
      <c r="U34" s="27"/>
      <c r="V34" s="27"/>
    </row>
    <row r="35" spans="1:22" ht="12.75" customHeight="1">
      <c r="B35" s="132"/>
      <c r="C35" s="138" t="s">
        <v>205</v>
      </c>
      <c r="D35" s="192" t="s">
        <v>172</v>
      </c>
      <c r="E35" s="138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9"/>
      <c r="Q35" s="103"/>
      <c r="R35" s="132"/>
      <c r="S35" s="132"/>
      <c r="T35" s="27"/>
      <c r="U35" s="27"/>
      <c r="V35" s="27"/>
    </row>
    <row r="36" spans="1:22" ht="13.5" customHeight="1">
      <c r="B36" s="132"/>
      <c r="C36" s="192" t="s">
        <v>318</v>
      </c>
      <c r="D36" s="192" t="s">
        <v>322</v>
      </c>
      <c r="E36" s="138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9"/>
      <c r="Q36" s="139"/>
      <c r="R36" s="132"/>
      <c r="S36" s="132"/>
      <c r="T36" s="27"/>
      <c r="U36" s="27"/>
      <c r="V36" s="27"/>
    </row>
    <row r="37" spans="1:22" ht="13.5" customHeight="1">
      <c r="B37" s="132"/>
      <c r="C37" s="192" t="s">
        <v>330</v>
      </c>
      <c r="D37" s="192" t="s">
        <v>338</v>
      </c>
      <c r="E37" s="138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9"/>
      <c r="Q37" s="139"/>
      <c r="R37" s="132"/>
      <c r="S37" s="132"/>
      <c r="T37" s="27"/>
      <c r="U37" s="27"/>
      <c r="V37" s="27"/>
    </row>
    <row r="38" spans="1:22">
      <c r="B38" s="132"/>
      <c r="C38" s="192" t="s">
        <v>332</v>
      </c>
      <c r="D38" s="132" t="s">
        <v>174</v>
      </c>
      <c r="E38" s="132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03"/>
      <c r="R38" s="132"/>
      <c r="S38" s="132"/>
      <c r="T38" s="27"/>
      <c r="U38" s="27"/>
      <c r="V38" s="27"/>
    </row>
    <row r="39" spans="1:22">
      <c r="A39" s="32"/>
      <c r="B39" s="132"/>
      <c r="C39" s="132" t="s">
        <v>252</v>
      </c>
      <c r="D39" s="132" t="s">
        <v>175</v>
      </c>
      <c r="E39" s="132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03"/>
      <c r="R39" s="132"/>
      <c r="S39" s="132"/>
      <c r="T39" s="27"/>
      <c r="U39" s="27"/>
      <c r="V39" s="27"/>
    </row>
    <row r="40" spans="1:22" ht="15.75" customHeight="1">
      <c r="A40" s="32"/>
      <c r="B40" s="132"/>
      <c r="C40" s="138" t="s">
        <v>211</v>
      </c>
      <c r="D40" s="192" t="s">
        <v>153</v>
      </c>
      <c r="E40" s="138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9"/>
      <c r="Q40" s="103"/>
      <c r="R40" s="132"/>
      <c r="S40" s="132"/>
      <c r="T40" s="27"/>
      <c r="U40" s="27"/>
      <c r="V40" s="27"/>
    </row>
    <row r="41" spans="1:22">
      <c r="A41" s="32"/>
      <c r="B41" s="132"/>
      <c r="C41" s="192" t="s">
        <v>212</v>
      </c>
      <c r="D41" s="132" t="s">
        <v>154</v>
      </c>
      <c r="E41" s="132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03"/>
      <c r="R41" s="132"/>
      <c r="S41" s="132"/>
      <c r="T41" s="27"/>
      <c r="U41" s="27"/>
      <c r="V41" s="27"/>
    </row>
    <row r="42" spans="1:22">
      <c r="A42" s="32"/>
      <c r="B42" s="132"/>
      <c r="C42" s="192" t="s">
        <v>213</v>
      </c>
      <c r="D42" s="132" t="s">
        <v>155</v>
      </c>
      <c r="E42" s="132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03"/>
      <c r="R42" s="132"/>
      <c r="S42" s="132"/>
      <c r="T42" s="27"/>
      <c r="U42" s="27"/>
      <c r="V42" s="27"/>
    </row>
    <row r="43" spans="1:22">
      <c r="A43" s="32"/>
      <c r="B43" s="132"/>
      <c r="C43" s="192" t="s">
        <v>214</v>
      </c>
      <c r="D43" s="132" t="s">
        <v>156</v>
      </c>
      <c r="E43" s="132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03"/>
      <c r="R43" s="132"/>
      <c r="S43" s="132"/>
      <c r="T43" s="27"/>
      <c r="U43" s="27"/>
      <c r="V43" s="27"/>
    </row>
    <row r="44" spans="1:22">
      <c r="A44" s="32"/>
      <c r="B44" s="132"/>
      <c r="C44" s="192" t="s">
        <v>215</v>
      </c>
      <c r="D44" s="132" t="s">
        <v>157</v>
      </c>
      <c r="E44" s="132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03"/>
      <c r="R44" s="132"/>
      <c r="S44" s="132"/>
      <c r="T44" s="27"/>
      <c r="U44" s="27"/>
      <c r="V44" s="27"/>
    </row>
    <row r="45" spans="1:22">
      <c r="A45" s="32"/>
      <c r="B45" s="132"/>
      <c r="C45" s="192" t="s">
        <v>216</v>
      </c>
      <c r="D45" s="132" t="s">
        <v>159</v>
      </c>
      <c r="E45" s="132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03"/>
      <c r="R45" s="132"/>
      <c r="S45" s="132"/>
      <c r="T45" s="27"/>
      <c r="U45" s="27"/>
      <c r="V45" s="27"/>
    </row>
    <row r="46" spans="1:22" ht="12.75" customHeight="1">
      <c r="A46" s="32"/>
      <c r="B46" s="132"/>
      <c r="C46" s="138" t="s">
        <v>217</v>
      </c>
      <c r="D46" s="192" t="s">
        <v>160</v>
      </c>
      <c r="E46" s="138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9"/>
      <c r="Q46" s="103"/>
      <c r="R46" s="132"/>
      <c r="S46" s="132"/>
      <c r="T46" s="27"/>
      <c r="U46" s="27"/>
      <c r="V46" s="27"/>
    </row>
    <row r="47" spans="1:22">
      <c r="B47" s="132"/>
      <c r="C47" s="132" t="s">
        <v>218</v>
      </c>
      <c r="D47" s="132" t="s">
        <v>162</v>
      </c>
      <c r="E47" s="132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03"/>
      <c r="R47" s="132"/>
      <c r="S47" s="132"/>
      <c r="T47" s="27"/>
      <c r="U47" s="27"/>
      <c r="V47" s="27"/>
    </row>
    <row r="48" spans="1:22">
      <c r="B48" s="132"/>
      <c r="C48" s="132" t="s">
        <v>219</v>
      </c>
      <c r="D48" s="132" t="s">
        <v>230</v>
      </c>
      <c r="E48" s="132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03"/>
      <c r="R48" s="132"/>
      <c r="S48" s="132"/>
      <c r="T48" s="27"/>
      <c r="U48" s="27"/>
      <c r="V48" s="27"/>
    </row>
    <row r="49" spans="2:22">
      <c r="B49" s="132"/>
      <c r="C49" s="132" t="s">
        <v>238</v>
      </c>
      <c r="D49" s="132" t="s">
        <v>301</v>
      </c>
      <c r="E49" s="132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2"/>
      <c r="S49" s="132"/>
      <c r="T49" s="27"/>
      <c r="U49" s="27"/>
      <c r="V49" s="27"/>
    </row>
    <row r="50" spans="2:22">
      <c r="B50" s="132"/>
      <c r="C50" s="132" t="s">
        <v>239</v>
      </c>
      <c r="D50" s="132" t="s">
        <v>303</v>
      </c>
      <c r="E50" s="132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2"/>
      <c r="S50" s="132"/>
      <c r="T50" s="27"/>
      <c r="U50" s="27"/>
      <c r="V50" s="27"/>
    </row>
    <row r="51" spans="2:22">
      <c r="B51" s="132"/>
      <c r="C51" s="132" t="s">
        <v>310</v>
      </c>
      <c r="D51" s="132" t="s">
        <v>241</v>
      </c>
      <c r="E51" s="132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03"/>
      <c r="R51" s="132"/>
      <c r="S51" s="132"/>
      <c r="T51" s="27"/>
      <c r="U51" s="27"/>
      <c r="V51" s="27"/>
    </row>
    <row r="52" spans="2:22">
      <c r="B52" s="132"/>
      <c r="C52" s="132" t="s">
        <v>311</v>
      </c>
      <c r="D52" s="192" t="s">
        <v>240</v>
      </c>
      <c r="E52" s="192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03"/>
      <c r="R52" s="132"/>
      <c r="S52" s="132"/>
      <c r="T52" s="27"/>
      <c r="U52" s="27"/>
      <c r="V52" s="27"/>
    </row>
    <row r="53" spans="2:22">
      <c r="B53" s="132"/>
      <c r="C53" s="191" t="s">
        <v>312</v>
      </c>
      <c r="D53" s="191" t="s">
        <v>179</v>
      </c>
      <c r="E53" s="191"/>
      <c r="F53" s="191"/>
      <c r="G53" s="191"/>
      <c r="H53" s="191"/>
      <c r="I53" s="191"/>
      <c r="J53" s="191"/>
      <c r="K53" s="191"/>
      <c r="L53" s="191"/>
      <c r="M53" s="191"/>
      <c r="N53" s="139"/>
      <c r="O53" s="139"/>
      <c r="P53" s="139"/>
      <c r="Q53" s="103"/>
      <c r="R53" s="132"/>
      <c r="S53" s="132"/>
      <c r="T53" s="27"/>
      <c r="U53" s="27"/>
      <c r="V53" s="27"/>
    </row>
    <row r="54" spans="2:22">
      <c r="B54" s="132"/>
      <c r="C54" s="191" t="s">
        <v>313</v>
      </c>
      <c r="D54" s="191" t="s">
        <v>314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2"/>
      <c r="S54" s="132"/>
      <c r="T54" s="27"/>
      <c r="U54" s="27"/>
      <c r="V54" s="27"/>
    </row>
    <row r="55" spans="2:22">
      <c r="B55" s="132"/>
      <c r="C55" s="191" t="s">
        <v>315</v>
      </c>
      <c r="D55" s="191" t="s">
        <v>328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2"/>
      <c r="S55" s="132"/>
      <c r="T55" s="27"/>
      <c r="U55" s="27"/>
      <c r="V55" s="27"/>
    </row>
    <row r="56" spans="2:22">
      <c r="B56" s="132"/>
      <c r="C56" s="191" t="s">
        <v>316</v>
      </c>
      <c r="D56" s="191" t="s">
        <v>329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2"/>
      <c r="S56" s="132"/>
      <c r="T56" s="27"/>
      <c r="U56" s="27"/>
      <c r="V56" s="27"/>
    </row>
    <row r="57" spans="2:22">
      <c r="B57" s="132"/>
      <c r="C57" s="191" t="s">
        <v>319</v>
      </c>
      <c r="D57" s="191" t="s">
        <v>322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7"/>
      <c r="Q57" s="134"/>
      <c r="R57" s="132"/>
      <c r="S57" s="132"/>
      <c r="T57" s="27"/>
      <c r="U57" s="27"/>
      <c r="V57" s="27"/>
    </row>
    <row r="58" spans="2:22">
      <c r="B58" s="132"/>
      <c r="C58" s="191" t="s">
        <v>331</v>
      </c>
      <c r="D58" s="666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5"/>
      <c r="Q58" s="129"/>
      <c r="R58" s="133"/>
      <c r="S58" s="133"/>
      <c r="T58" s="27"/>
      <c r="U58" s="27"/>
      <c r="V58" s="27"/>
    </row>
    <row r="59" spans="2:22">
      <c r="B59" s="132"/>
      <c r="C59" s="191" t="s">
        <v>333</v>
      </c>
      <c r="D59" s="666" t="s">
        <v>174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5"/>
      <c r="Q59" s="129"/>
      <c r="R59" s="133"/>
      <c r="S59" s="133"/>
      <c r="T59" s="27"/>
      <c r="U59" s="27"/>
      <c r="V59" s="27"/>
    </row>
    <row r="60" spans="2:22">
      <c r="C60" s="136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28"/>
      <c r="P60" s="128"/>
      <c r="Q60" s="128"/>
      <c r="R60" s="10"/>
      <c r="S60" s="10"/>
      <c r="T60" s="10"/>
      <c r="U60" s="10"/>
      <c r="V60" s="10"/>
    </row>
    <row r="61" spans="2:22"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0"/>
      <c r="P61" s="10"/>
      <c r="Q61" s="10"/>
      <c r="R61" s="10"/>
      <c r="S61" s="10"/>
      <c r="T61" s="10"/>
      <c r="U61" s="10"/>
      <c r="V61" s="10"/>
    </row>
    <row r="62" spans="2:22"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0"/>
      <c r="P62" s="10"/>
      <c r="Q62" s="10"/>
      <c r="R62" s="10"/>
      <c r="S62" s="10"/>
      <c r="T62" s="10"/>
      <c r="U62" s="10"/>
      <c r="V62" s="10"/>
    </row>
    <row r="63" spans="2:22"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0"/>
      <c r="P63" s="10"/>
      <c r="Q63" s="10"/>
      <c r="R63" s="10"/>
      <c r="S63" s="10"/>
      <c r="T63" s="10"/>
      <c r="U63" s="10"/>
      <c r="V63" s="10"/>
    </row>
    <row r="64" spans="2:22"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0"/>
      <c r="P64" s="10"/>
      <c r="Q64" s="10"/>
      <c r="R64" s="10"/>
      <c r="S64" s="10"/>
      <c r="T64" s="10"/>
      <c r="U64" s="10"/>
      <c r="V64" s="10"/>
    </row>
    <row r="65" spans="3:22"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>
      <c r="C68" s="11"/>
      <c r="D68" s="10"/>
      <c r="E68" s="10"/>
      <c r="F68" s="10"/>
      <c r="G68" s="10"/>
      <c r="H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>
      <c r="C88" s="1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</sheetData>
  <phoneticPr fontId="4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0960-CBCC-4035-9586-FB62FE4F10D6}">
  <dimension ref="C1:D22"/>
  <sheetViews>
    <sheetView workbookViewId="0"/>
  </sheetViews>
  <sheetFormatPr defaultColWidth="8.85546875" defaultRowHeight="12.75"/>
  <cols>
    <col min="1" max="16384" width="8.85546875" style="31"/>
  </cols>
  <sheetData>
    <row r="1" spans="3:4" s="340" customFormat="1" ht="12.75" customHeight="1"/>
    <row r="2" spans="3:4" s="339" customFormat="1" ht="28.15" customHeight="1"/>
    <row r="3" spans="3:4" ht="28.15" customHeight="1"/>
    <row r="4" spans="3:4">
      <c r="C4" s="29" t="s">
        <v>176</v>
      </c>
      <c r="D4" s="29"/>
    </row>
    <row r="16" spans="3:4">
      <c r="D16" s="30"/>
    </row>
    <row r="22" spans="4:4">
      <c r="D22" s="30" t="s">
        <v>81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6945-FDBA-4E75-93B3-ABC5FA95C63F}">
  <dimension ref="A1:I12"/>
  <sheetViews>
    <sheetView showGridLines="0" workbookViewId="0"/>
  </sheetViews>
  <sheetFormatPr defaultColWidth="9.140625" defaultRowHeight="12.75"/>
  <cols>
    <col min="1" max="2" width="9.140625" style="298"/>
    <col min="3" max="3" width="14.85546875" style="298" customWidth="1"/>
    <col min="4" max="8" width="10.7109375" style="298" customWidth="1"/>
    <col min="9" max="16384" width="9.140625" style="298"/>
  </cols>
  <sheetData>
    <row r="1" spans="1:9" s="296" customFormat="1"/>
    <row r="2" spans="1:9" ht="27.6" customHeight="1"/>
    <row r="4" spans="1:9" ht="32.25" customHeight="1">
      <c r="A4" s="310"/>
      <c r="B4" s="310"/>
      <c r="C4" s="297" t="s">
        <v>165</v>
      </c>
      <c r="D4" s="297"/>
      <c r="E4" s="297"/>
      <c r="F4" s="297"/>
      <c r="G4" s="297"/>
      <c r="H4" s="297"/>
      <c r="I4" s="310"/>
    </row>
    <row r="5" spans="1:9" s="301" customFormat="1" ht="22.15" customHeight="1">
      <c r="A5" s="341"/>
      <c r="B5" s="341"/>
      <c r="C5" s="299" t="s">
        <v>339</v>
      </c>
      <c r="D5" s="300" t="s">
        <v>12</v>
      </c>
      <c r="E5" s="300" t="s">
        <v>13</v>
      </c>
      <c r="F5" s="300" t="s">
        <v>14</v>
      </c>
      <c r="G5" s="300" t="s">
        <v>15</v>
      </c>
      <c r="H5" s="300" t="s">
        <v>16</v>
      </c>
      <c r="I5" s="341"/>
    </row>
    <row r="6" spans="1:9" ht="22.15" customHeight="1">
      <c r="A6" s="310"/>
      <c r="B6" s="310"/>
      <c r="C6" s="302" t="s">
        <v>3</v>
      </c>
      <c r="D6" s="303">
        <v>2.2999999999999998</v>
      </c>
      <c r="E6" s="303">
        <v>2.1</v>
      </c>
      <c r="F6" s="303">
        <v>2.1</v>
      </c>
      <c r="G6" s="303">
        <v>2.4</v>
      </c>
      <c r="H6" s="303">
        <v>2.6</v>
      </c>
      <c r="I6" s="310"/>
    </row>
    <row r="7" spans="1:9" ht="22.15" customHeight="1">
      <c r="A7" s="310"/>
      <c r="B7" s="310"/>
      <c r="C7" s="304" t="s">
        <v>4</v>
      </c>
      <c r="D7" s="305">
        <v>2.6</v>
      </c>
      <c r="E7" s="305">
        <v>2.8</v>
      </c>
      <c r="F7" s="305">
        <v>2.6</v>
      </c>
      <c r="G7" s="305">
        <v>2.4</v>
      </c>
      <c r="H7" s="305">
        <v>2.5</v>
      </c>
      <c r="I7" s="342"/>
    </row>
    <row r="8" spans="1:9" ht="22.15" customHeight="1">
      <c r="A8" s="310"/>
      <c r="B8" s="310"/>
      <c r="C8" s="304" t="s">
        <v>5</v>
      </c>
      <c r="D8" s="305">
        <v>2.2999999999999998</v>
      </c>
      <c r="E8" s="305">
        <v>2.2999999999999998</v>
      </c>
      <c r="F8" s="305">
        <v>2.4</v>
      </c>
      <c r="G8" s="305">
        <v>2.5</v>
      </c>
      <c r="H8" s="305">
        <v>2.7</v>
      </c>
      <c r="I8" s="342"/>
    </row>
    <row r="9" spans="1:9" ht="22.15" customHeight="1">
      <c r="A9" s="310"/>
      <c r="B9" s="310"/>
      <c r="C9" s="304" t="s">
        <v>6</v>
      </c>
      <c r="D9" s="305">
        <v>2.2000000000000002</v>
      </c>
      <c r="E9" s="305">
        <v>1.8</v>
      </c>
      <c r="F9" s="305">
        <v>2.1</v>
      </c>
      <c r="G9" s="305">
        <v>2.2000000000000002</v>
      </c>
      <c r="H9" s="305">
        <v>2.4</v>
      </c>
      <c r="I9" s="342"/>
    </row>
    <row r="10" spans="1:9" ht="22.15" customHeight="1">
      <c r="A10" s="310"/>
      <c r="B10" s="310"/>
      <c r="C10" s="304" t="s">
        <v>7</v>
      </c>
      <c r="D10" s="305">
        <v>1.7</v>
      </c>
      <c r="E10" s="305">
        <v>1.6</v>
      </c>
      <c r="F10" s="305">
        <v>1.8</v>
      </c>
      <c r="G10" s="305">
        <v>2.1</v>
      </c>
      <c r="H10" s="305">
        <v>2</v>
      </c>
      <c r="I10" s="342"/>
    </row>
    <row r="11" spans="1:9" ht="22.15" customHeight="1">
      <c r="A11" s="310"/>
      <c r="B11" s="310"/>
      <c r="C11" s="307" t="s">
        <v>8</v>
      </c>
      <c r="D11" s="308">
        <v>2.6</v>
      </c>
      <c r="E11" s="308">
        <v>2.6</v>
      </c>
      <c r="F11" s="308">
        <v>2.7</v>
      </c>
      <c r="G11" s="308">
        <v>3.4</v>
      </c>
      <c r="H11" s="308">
        <v>3.3</v>
      </c>
      <c r="I11" s="342"/>
    </row>
    <row r="12" spans="1:9" ht="12.75" customHeight="1">
      <c r="A12" s="310"/>
      <c r="B12" s="310"/>
      <c r="C12" s="704" t="s">
        <v>87</v>
      </c>
      <c r="D12" s="704"/>
      <c r="E12" s="704"/>
      <c r="F12" s="704"/>
      <c r="G12" s="704"/>
      <c r="H12" s="704"/>
      <c r="I12" s="310"/>
    </row>
  </sheetData>
  <mergeCells count="1">
    <mergeCell ref="C12:H12"/>
  </mergeCells>
  <conditionalFormatting sqref="C6:C11">
    <cfRule type="expression" dxfId="10" priority="3" stopIfTrue="1">
      <formula>AND($C6="Total",$D6="Total")</formula>
    </cfRule>
  </conditionalFormatting>
  <conditionalFormatting sqref="D6:G11">
    <cfRule type="expression" dxfId="9" priority="2" stopIfTrue="1">
      <formula>AND($C6="Total",$D6="Total")</formula>
    </cfRule>
  </conditionalFormatting>
  <conditionalFormatting sqref="H6:H11">
    <cfRule type="expression" dxfId="8" priority="1" stopIfTrue="1">
      <formula>AND($C6="Total",$D6="Total")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8095-E3BC-4CB5-80EA-18AF4B957DE7}">
  <dimension ref="A1:O90"/>
  <sheetViews>
    <sheetView showGridLines="0" workbookViewId="0"/>
  </sheetViews>
  <sheetFormatPr defaultColWidth="9.140625" defaultRowHeight="14.25"/>
  <cols>
    <col min="1" max="2" width="9.140625" style="213"/>
    <col min="3" max="3" width="17.42578125" style="213" customWidth="1"/>
    <col min="4" max="11" width="10.7109375" style="213" customWidth="1"/>
    <col min="12" max="16384" width="9.140625" style="213"/>
  </cols>
  <sheetData>
    <row r="1" spans="1:15" s="211" customFormat="1"/>
    <row r="2" spans="1:15" ht="30.6" customHeight="1"/>
    <row r="4" spans="1:15">
      <c r="A4" s="330"/>
      <c r="B4" s="330"/>
      <c r="C4" s="343" t="s">
        <v>166</v>
      </c>
      <c r="D4" s="343"/>
      <c r="E4" s="343"/>
      <c r="F4" s="343"/>
      <c r="G4" s="343"/>
      <c r="H4" s="343"/>
      <c r="I4" s="343"/>
      <c r="J4" s="343"/>
      <c r="K4" s="343"/>
      <c r="L4" s="331"/>
      <c r="N4" s="344"/>
    </row>
    <row r="5" spans="1:15" ht="20.100000000000001" customHeight="1">
      <c r="A5" s="330"/>
      <c r="B5" s="330"/>
      <c r="C5" s="702" t="s">
        <v>341</v>
      </c>
      <c r="D5" s="702">
        <v>2012</v>
      </c>
      <c r="E5" s="702"/>
      <c r="F5" s="702"/>
      <c r="G5" s="702"/>
      <c r="H5" s="702">
        <v>2020</v>
      </c>
      <c r="I5" s="702"/>
      <c r="J5" s="702"/>
      <c r="K5" s="702"/>
      <c r="L5" s="331"/>
      <c r="O5" s="345"/>
    </row>
    <row r="6" spans="1:15" ht="35.450000000000003" customHeight="1">
      <c r="A6" s="330"/>
      <c r="B6" s="330"/>
      <c r="C6" s="705"/>
      <c r="D6" s="346" t="s">
        <v>24</v>
      </c>
      <c r="E6" s="346" t="s">
        <v>25</v>
      </c>
      <c r="F6" s="346" t="s">
        <v>0</v>
      </c>
      <c r="G6" s="346" t="s">
        <v>26</v>
      </c>
      <c r="H6" s="346" t="s">
        <v>24</v>
      </c>
      <c r="I6" s="346" t="s">
        <v>25</v>
      </c>
      <c r="J6" s="346" t="s">
        <v>0</v>
      </c>
      <c r="K6" s="346" t="s">
        <v>26</v>
      </c>
      <c r="L6" s="233"/>
    </row>
    <row r="7" spans="1:15" s="350" customFormat="1" ht="22.15" customHeight="1">
      <c r="A7" s="332"/>
      <c r="B7" s="332"/>
      <c r="C7" s="347" t="s">
        <v>3</v>
      </c>
      <c r="D7" s="348">
        <v>705109</v>
      </c>
      <c r="E7" s="348">
        <v>573557</v>
      </c>
      <c r="F7" s="348">
        <v>723678</v>
      </c>
      <c r="G7" s="348">
        <v>446071</v>
      </c>
      <c r="H7" s="348">
        <v>434639</v>
      </c>
      <c r="I7" s="348">
        <v>498898</v>
      </c>
      <c r="J7" s="348">
        <v>598365</v>
      </c>
      <c r="K7" s="348">
        <v>296620</v>
      </c>
      <c r="L7" s="349"/>
    </row>
    <row r="8" spans="1:15" s="350" customFormat="1" ht="22.15" customHeight="1">
      <c r="A8" s="332"/>
      <c r="B8" s="332"/>
      <c r="C8" s="351" t="s">
        <v>71</v>
      </c>
      <c r="D8" s="352">
        <v>107174</v>
      </c>
      <c r="E8" s="352">
        <v>81049</v>
      </c>
      <c r="F8" s="352">
        <v>104290</v>
      </c>
      <c r="G8" s="352">
        <v>67288</v>
      </c>
      <c r="H8" s="352">
        <v>65559</v>
      </c>
      <c r="I8" s="352">
        <v>60025</v>
      </c>
      <c r="J8" s="352">
        <v>69498</v>
      </c>
      <c r="K8" s="352">
        <v>33627</v>
      </c>
      <c r="L8" s="349"/>
    </row>
    <row r="9" spans="1:15" s="350" customFormat="1" ht="22.15" customHeight="1">
      <c r="A9" s="332"/>
      <c r="B9" s="332"/>
      <c r="C9" s="353" t="s">
        <v>69</v>
      </c>
      <c r="D9" s="354">
        <v>10606</v>
      </c>
      <c r="E9" s="354">
        <v>12074</v>
      </c>
      <c r="F9" s="354">
        <v>14768</v>
      </c>
      <c r="G9" s="354">
        <v>9386</v>
      </c>
      <c r="H9" s="354">
        <v>4197</v>
      </c>
      <c r="I9" s="354">
        <v>7670</v>
      </c>
      <c r="J9" s="354">
        <v>7559</v>
      </c>
      <c r="K9" s="354">
        <v>3786</v>
      </c>
      <c r="L9" s="349"/>
    </row>
    <row r="10" spans="1:15" s="350" customFormat="1" ht="22.15" customHeight="1">
      <c r="A10" s="332"/>
      <c r="B10" s="332"/>
      <c r="C10" s="353" t="s">
        <v>68</v>
      </c>
      <c r="D10" s="354">
        <v>3818</v>
      </c>
      <c r="E10" s="354">
        <v>3457</v>
      </c>
      <c r="F10" s="354">
        <v>5966</v>
      </c>
      <c r="G10" s="354">
        <v>4444</v>
      </c>
      <c r="H10" s="354">
        <v>2722</v>
      </c>
      <c r="I10" s="354">
        <v>3493</v>
      </c>
      <c r="J10" s="354">
        <v>4234</v>
      </c>
      <c r="K10" s="354">
        <v>1996</v>
      </c>
      <c r="L10" s="349"/>
    </row>
    <row r="11" spans="1:15" s="350" customFormat="1" ht="22.15" customHeight="1">
      <c r="A11" s="332"/>
      <c r="B11" s="332"/>
      <c r="C11" s="353" t="s">
        <v>67</v>
      </c>
      <c r="D11" s="354">
        <v>17912</v>
      </c>
      <c r="E11" s="354">
        <v>13346</v>
      </c>
      <c r="F11" s="354">
        <v>21681</v>
      </c>
      <c r="G11" s="354">
        <v>15933</v>
      </c>
      <c r="H11" s="354">
        <v>15550</v>
      </c>
      <c r="I11" s="354">
        <v>10741</v>
      </c>
      <c r="J11" s="354">
        <v>14018</v>
      </c>
      <c r="K11" s="354">
        <v>7803</v>
      </c>
      <c r="L11" s="349"/>
    </row>
    <row r="12" spans="1:15" s="350" customFormat="1" ht="22.15" customHeight="1">
      <c r="A12" s="332"/>
      <c r="B12" s="332"/>
      <c r="C12" s="353" t="s">
        <v>66</v>
      </c>
      <c r="D12" s="354">
        <v>1779</v>
      </c>
      <c r="E12" s="354">
        <v>2716</v>
      </c>
      <c r="F12" s="354">
        <v>2328</v>
      </c>
      <c r="G12" s="354">
        <v>1240</v>
      </c>
      <c r="H12" s="354">
        <v>790</v>
      </c>
      <c r="I12" s="354">
        <v>2513</v>
      </c>
      <c r="J12" s="354">
        <v>2720</v>
      </c>
      <c r="K12" s="354">
        <v>1019</v>
      </c>
      <c r="L12" s="349"/>
    </row>
    <row r="13" spans="1:15" s="350" customFormat="1" ht="22.15" customHeight="1">
      <c r="A13" s="332"/>
      <c r="B13" s="332"/>
      <c r="C13" s="353" t="s">
        <v>65</v>
      </c>
      <c r="D13" s="354">
        <v>63723</v>
      </c>
      <c r="E13" s="354">
        <v>40719</v>
      </c>
      <c r="F13" s="354">
        <v>49246</v>
      </c>
      <c r="G13" s="354">
        <v>30324</v>
      </c>
      <c r="H13" s="354">
        <v>36177</v>
      </c>
      <c r="I13" s="354">
        <v>27082</v>
      </c>
      <c r="J13" s="354">
        <v>32649</v>
      </c>
      <c r="K13" s="354">
        <v>15588</v>
      </c>
      <c r="L13" s="349"/>
    </row>
    <row r="14" spans="1:15" s="350" customFormat="1" ht="22.15" customHeight="1">
      <c r="A14" s="332"/>
      <c r="B14" s="332"/>
      <c r="C14" s="353" t="s">
        <v>64</v>
      </c>
      <c r="D14" s="354">
        <v>6480</v>
      </c>
      <c r="E14" s="354">
        <v>4285</v>
      </c>
      <c r="F14" s="354">
        <v>5003</v>
      </c>
      <c r="G14" s="354">
        <v>2713</v>
      </c>
      <c r="H14" s="354">
        <v>4325</v>
      </c>
      <c r="I14" s="354">
        <v>4050</v>
      </c>
      <c r="J14" s="354">
        <v>4156</v>
      </c>
      <c r="K14" s="354">
        <v>1648</v>
      </c>
      <c r="L14" s="349"/>
    </row>
    <row r="15" spans="1:15" s="350" customFormat="1" ht="22.15" customHeight="1">
      <c r="A15" s="332"/>
      <c r="B15" s="332"/>
      <c r="C15" s="353" t="s">
        <v>63</v>
      </c>
      <c r="D15" s="354">
        <v>2856</v>
      </c>
      <c r="E15" s="354">
        <v>4452</v>
      </c>
      <c r="F15" s="354">
        <v>5298</v>
      </c>
      <c r="G15" s="354">
        <v>3248</v>
      </c>
      <c r="H15" s="354">
        <v>1798</v>
      </c>
      <c r="I15" s="354">
        <v>4476</v>
      </c>
      <c r="J15" s="354">
        <v>4162</v>
      </c>
      <c r="K15" s="354">
        <v>1787</v>
      </c>
      <c r="L15" s="349"/>
    </row>
    <row r="16" spans="1:15" s="350" customFormat="1" ht="22.15" customHeight="1">
      <c r="A16" s="332"/>
      <c r="B16" s="332"/>
      <c r="C16" s="351" t="s">
        <v>20</v>
      </c>
      <c r="D16" s="352">
        <v>315393</v>
      </c>
      <c r="E16" s="352">
        <v>204211</v>
      </c>
      <c r="F16" s="352">
        <v>254649</v>
      </c>
      <c r="G16" s="352">
        <v>168772</v>
      </c>
      <c r="H16" s="352">
        <v>193897</v>
      </c>
      <c r="I16" s="352">
        <v>188531</v>
      </c>
      <c r="J16" s="352">
        <v>223628</v>
      </c>
      <c r="K16" s="352">
        <v>103525</v>
      </c>
      <c r="L16" s="349"/>
    </row>
    <row r="17" spans="1:12" s="350" customFormat="1" ht="22.15" customHeight="1">
      <c r="A17" s="332"/>
      <c r="B17" s="332"/>
      <c r="C17" s="353" t="s">
        <v>62</v>
      </c>
      <c r="D17" s="354">
        <v>35095</v>
      </c>
      <c r="E17" s="354">
        <v>19540</v>
      </c>
      <c r="F17" s="354">
        <v>24987</v>
      </c>
      <c r="G17" s="354">
        <v>20529</v>
      </c>
      <c r="H17" s="354">
        <v>23967</v>
      </c>
      <c r="I17" s="354">
        <v>17966</v>
      </c>
      <c r="J17" s="354">
        <v>21014</v>
      </c>
      <c r="K17" s="354">
        <v>12257</v>
      </c>
      <c r="L17" s="349"/>
    </row>
    <row r="18" spans="1:12" s="350" customFormat="1" ht="22.15" customHeight="1">
      <c r="A18" s="332"/>
      <c r="B18" s="332"/>
      <c r="C18" s="353" t="s">
        <v>61</v>
      </c>
      <c r="D18" s="354">
        <v>19861</v>
      </c>
      <c r="E18" s="354">
        <v>11311</v>
      </c>
      <c r="F18" s="354">
        <v>17536</v>
      </c>
      <c r="G18" s="354">
        <v>12707</v>
      </c>
      <c r="H18" s="354">
        <v>13418</v>
      </c>
      <c r="I18" s="354">
        <v>13761</v>
      </c>
      <c r="J18" s="354">
        <v>16245</v>
      </c>
      <c r="K18" s="354">
        <v>7909</v>
      </c>
      <c r="L18" s="349"/>
    </row>
    <row r="19" spans="1:12" s="350" customFormat="1" ht="22.15" customHeight="1">
      <c r="A19" s="332"/>
      <c r="B19" s="332"/>
      <c r="C19" s="353" t="s">
        <v>60</v>
      </c>
      <c r="D19" s="354">
        <v>32937</v>
      </c>
      <c r="E19" s="354">
        <v>19848</v>
      </c>
      <c r="F19" s="354">
        <v>34345</v>
      </c>
      <c r="G19" s="354">
        <v>24464</v>
      </c>
      <c r="H19" s="354">
        <v>15417</v>
      </c>
      <c r="I19" s="354">
        <v>16178</v>
      </c>
      <c r="J19" s="354">
        <v>30684</v>
      </c>
      <c r="K19" s="354">
        <v>18903</v>
      </c>
      <c r="L19" s="349"/>
    </row>
    <row r="20" spans="1:12" s="350" customFormat="1" ht="22.15" customHeight="1">
      <c r="A20" s="332"/>
      <c r="B20" s="332"/>
      <c r="C20" s="353" t="s">
        <v>59</v>
      </c>
      <c r="D20" s="354">
        <v>25186</v>
      </c>
      <c r="E20" s="354">
        <v>13211</v>
      </c>
      <c r="F20" s="354">
        <v>14312</v>
      </c>
      <c r="G20" s="354">
        <v>8237</v>
      </c>
      <c r="H20" s="354">
        <v>14753</v>
      </c>
      <c r="I20" s="354">
        <v>11991</v>
      </c>
      <c r="J20" s="354">
        <v>11388</v>
      </c>
      <c r="K20" s="354">
        <v>4511</v>
      </c>
      <c r="L20" s="349"/>
    </row>
    <row r="21" spans="1:12" s="350" customFormat="1" ht="22.15" customHeight="1">
      <c r="A21" s="332"/>
      <c r="B21" s="332"/>
      <c r="C21" s="353" t="s">
        <v>58</v>
      </c>
      <c r="D21" s="354">
        <v>24998</v>
      </c>
      <c r="E21" s="354">
        <v>18958</v>
      </c>
      <c r="F21" s="354">
        <v>22955</v>
      </c>
      <c r="G21" s="354">
        <v>15180</v>
      </c>
      <c r="H21" s="354">
        <v>13747</v>
      </c>
      <c r="I21" s="354">
        <v>15880</v>
      </c>
      <c r="J21" s="354">
        <v>16668</v>
      </c>
      <c r="K21" s="354">
        <v>7610</v>
      </c>
      <c r="L21" s="349"/>
    </row>
    <row r="22" spans="1:12" s="350" customFormat="1" ht="22.15" customHeight="1">
      <c r="A22" s="332"/>
      <c r="B22" s="332"/>
      <c r="C22" s="353" t="s">
        <v>57</v>
      </c>
      <c r="D22" s="354">
        <v>53227</v>
      </c>
      <c r="E22" s="354">
        <v>30658</v>
      </c>
      <c r="F22" s="354">
        <v>37141</v>
      </c>
      <c r="G22" s="354">
        <v>24915</v>
      </c>
      <c r="H22" s="354">
        <v>30497</v>
      </c>
      <c r="I22" s="354">
        <v>31872</v>
      </c>
      <c r="J22" s="354">
        <v>31367</v>
      </c>
      <c r="K22" s="354">
        <v>15092</v>
      </c>
      <c r="L22" s="349"/>
    </row>
    <row r="23" spans="1:12" s="350" customFormat="1" ht="22.15" customHeight="1">
      <c r="A23" s="332"/>
      <c r="B23" s="332"/>
      <c r="C23" s="353" t="s">
        <v>56</v>
      </c>
      <c r="D23" s="354">
        <v>17187</v>
      </c>
      <c r="E23" s="354">
        <v>10380</v>
      </c>
      <c r="F23" s="354">
        <v>14291</v>
      </c>
      <c r="G23" s="354">
        <v>11949</v>
      </c>
      <c r="H23" s="354">
        <v>12220</v>
      </c>
      <c r="I23" s="354">
        <v>14642</v>
      </c>
      <c r="J23" s="354">
        <v>15998</v>
      </c>
      <c r="K23" s="354">
        <v>8502</v>
      </c>
      <c r="L23" s="349"/>
    </row>
    <row r="24" spans="1:12" s="350" customFormat="1" ht="22.15" customHeight="1">
      <c r="A24" s="332"/>
      <c r="B24" s="332"/>
      <c r="C24" s="353" t="s">
        <v>55</v>
      </c>
      <c r="D24" s="354">
        <v>18368</v>
      </c>
      <c r="E24" s="354">
        <v>11397</v>
      </c>
      <c r="F24" s="354">
        <v>10741</v>
      </c>
      <c r="G24" s="354">
        <v>5364</v>
      </c>
      <c r="H24" s="354">
        <v>10164</v>
      </c>
      <c r="I24" s="354">
        <v>8547</v>
      </c>
      <c r="J24" s="354">
        <v>8659</v>
      </c>
      <c r="K24" s="354">
        <v>2919</v>
      </c>
      <c r="L24" s="349"/>
    </row>
    <row r="25" spans="1:12" s="350" customFormat="1" ht="22.15" customHeight="1">
      <c r="A25" s="332"/>
      <c r="B25" s="332"/>
      <c r="C25" s="353" t="s">
        <v>54</v>
      </c>
      <c r="D25" s="354">
        <v>88534</v>
      </c>
      <c r="E25" s="354">
        <v>68908</v>
      </c>
      <c r="F25" s="354">
        <v>78341</v>
      </c>
      <c r="G25" s="354">
        <v>45427</v>
      </c>
      <c r="H25" s="354">
        <v>59714</v>
      </c>
      <c r="I25" s="354">
        <v>57694</v>
      </c>
      <c r="J25" s="354">
        <v>71605</v>
      </c>
      <c r="K25" s="354">
        <v>25822</v>
      </c>
      <c r="L25" s="349"/>
    </row>
    <row r="26" spans="1:12" s="350" customFormat="1" ht="22.15" customHeight="1">
      <c r="A26" s="332"/>
      <c r="B26" s="332"/>
      <c r="C26" s="351" t="s">
        <v>21</v>
      </c>
      <c r="D26" s="352">
        <v>168154</v>
      </c>
      <c r="E26" s="352">
        <v>189995</v>
      </c>
      <c r="F26" s="352">
        <v>235961</v>
      </c>
      <c r="G26" s="352">
        <v>133376</v>
      </c>
      <c r="H26" s="352">
        <v>99556</v>
      </c>
      <c r="I26" s="352">
        <v>166527</v>
      </c>
      <c r="J26" s="352">
        <v>206114</v>
      </c>
      <c r="K26" s="352">
        <v>103108</v>
      </c>
      <c r="L26" s="349"/>
    </row>
    <row r="27" spans="1:12" s="350" customFormat="1" ht="22.15" customHeight="1">
      <c r="A27" s="332"/>
      <c r="B27" s="332"/>
      <c r="C27" s="353" t="s">
        <v>53</v>
      </c>
      <c r="D27" s="354">
        <v>49489</v>
      </c>
      <c r="E27" s="354">
        <v>56167</v>
      </c>
      <c r="F27" s="354">
        <v>74695</v>
      </c>
      <c r="G27" s="354">
        <v>41493</v>
      </c>
      <c r="H27" s="354">
        <v>22862</v>
      </c>
      <c r="I27" s="354">
        <v>44100</v>
      </c>
      <c r="J27" s="354">
        <v>51052</v>
      </c>
      <c r="K27" s="354">
        <v>26146</v>
      </c>
      <c r="L27" s="349"/>
    </row>
    <row r="28" spans="1:12" s="350" customFormat="1" ht="22.15" customHeight="1">
      <c r="A28" s="332"/>
      <c r="B28" s="332"/>
      <c r="C28" s="353" t="s">
        <v>52</v>
      </c>
      <c r="D28" s="354">
        <v>15206</v>
      </c>
      <c r="E28" s="354">
        <v>13001</v>
      </c>
      <c r="F28" s="354">
        <v>13106</v>
      </c>
      <c r="G28" s="354">
        <v>7699</v>
      </c>
      <c r="H28" s="354">
        <v>11262</v>
      </c>
      <c r="I28" s="354">
        <v>15843</v>
      </c>
      <c r="J28" s="354">
        <v>11494</v>
      </c>
      <c r="K28" s="354">
        <v>4818</v>
      </c>
      <c r="L28" s="349"/>
    </row>
    <row r="29" spans="1:12" s="350" customFormat="1" ht="22.15" customHeight="1">
      <c r="A29" s="332"/>
      <c r="B29" s="332"/>
      <c r="C29" s="353" t="s">
        <v>51</v>
      </c>
      <c r="D29" s="354">
        <v>61405</v>
      </c>
      <c r="E29" s="354">
        <v>51327</v>
      </c>
      <c r="F29" s="354">
        <v>55751</v>
      </c>
      <c r="G29" s="354">
        <v>30714</v>
      </c>
      <c r="H29" s="354">
        <v>36911</v>
      </c>
      <c r="I29" s="354">
        <v>48995</v>
      </c>
      <c r="J29" s="354">
        <v>63143</v>
      </c>
      <c r="K29" s="354">
        <v>26374</v>
      </c>
      <c r="L29" s="349"/>
    </row>
    <row r="30" spans="1:12" s="350" customFormat="1" ht="22.15" customHeight="1">
      <c r="A30" s="332"/>
      <c r="B30" s="332"/>
      <c r="C30" s="353" t="s">
        <v>50</v>
      </c>
      <c r="D30" s="354">
        <v>42054</v>
      </c>
      <c r="E30" s="354">
        <v>69500</v>
      </c>
      <c r="F30" s="354">
        <v>92409</v>
      </c>
      <c r="G30" s="354">
        <v>53470</v>
      </c>
      <c r="H30" s="354">
        <v>28521</v>
      </c>
      <c r="I30" s="354">
        <v>57589</v>
      </c>
      <c r="J30" s="354">
        <v>80425</v>
      </c>
      <c r="K30" s="354">
        <v>45770</v>
      </c>
      <c r="L30" s="349"/>
    </row>
    <row r="31" spans="1:12" s="350" customFormat="1" ht="22.15" customHeight="1">
      <c r="A31" s="332"/>
      <c r="B31" s="332"/>
      <c r="C31" s="351" t="s">
        <v>22</v>
      </c>
      <c r="D31" s="352">
        <v>82526</v>
      </c>
      <c r="E31" s="352">
        <v>57763</v>
      </c>
      <c r="F31" s="352">
        <v>75848</v>
      </c>
      <c r="G31" s="352">
        <v>42126</v>
      </c>
      <c r="H31" s="352">
        <v>51136</v>
      </c>
      <c r="I31" s="352">
        <v>47960</v>
      </c>
      <c r="J31" s="352">
        <v>61746</v>
      </c>
      <c r="K31" s="352">
        <v>36857</v>
      </c>
      <c r="L31" s="349"/>
    </row>
    <row r="32" spans="1:12" s="350" customFormat="1" ht="22.15" customHeight="1">
      <c r="A32" s="332"/>
      <c r="B32" s="332"/>
      <c r="C32" s="353" t="s">
        <v>49</v>
      </c>
      <c r="D32" s="354">
        <v>24285</v>
      </c>
      <c r="E32" s="354">
        <v>20087</v>
      </c>
      <c r="F32" s="354">
        <v>32782</v>
      </c>
      <c r="G32" s="354">
        <v>19865</v>
      </c>
      <c r="H32" s="354">
        <v>20769</v>
      </c>
      <c r="I32" s="354">
        <v>17980</v>
      </c>
      <c r="J32" s="354">
        <v>29365</v>
      </c>
      <c r="K32" s="354">
        <v>18793</v>
      </c>
      <c r="L32" s="349"/>
    </row>
    <row r="33" spans="1:12" s="350" customFormat="1" ht="22.15" customHeight="1">
      <c r="A33" s="332"/>
      <c r="B33" s="332"/>
      <c r="C33" s="353" t="s">
        <v>48</v>
      </c>
      <c r="D33" s="354">
        <v>11606</v>
      </c>
      <c r="E33" s="354">
        <v>10066</v>
      </c>
      <c r="F33" s="354">
        <v>15053</v>
      </c>
      <c r="G33" s="354">
        <v>9072</v>
      </c>
      <c r="H33" s="354">
        <v>9698</v>
      </c>
      <c r="I33" s="354">
        <v>8705</v>
      </c>
      <c r="J33" s="354">
        <v>12174</v>
      </c>
      <c r="K33" s="354">
        <v>7977</v>
      </c>
      <c r="L33" s="349"/>
    </row>
    <row r="34" spans="1:12" s="350" customFormat="1" ht="22.15" customHeight="1">
      <c r="A34" s="332"/>
      <c r="B34" s="332"/>
      <c r="C34" s="353" t="s">
        <v>47</v>
      </c>
      <c r="D34" s="354">
        <v>46635</v>
      </c>
      <c r="E34" s="354">
        <v>27610</v>
      </c>
      <c r="F34" s="354">
        <v>28013</v>
      </c>
      <c r="G34" s="354">
        <v>13189</v>
      </c>
      <c r="H34" s="354">
        <v>20669</v>
      </c>
      <c r="I34" s="354">
        <v>21275</v>
      </c>
      <c r="J34" s="354">
        <v>20207</v>
      </c>
      <c r="K34" s="354">
        <v>10087</v>
      </c>
      <c r="L34" s="349"/>
    </row>
    <row r="35" spans="1:12" s="350" customFormat="1" ht="22.15" customHeight="1">
      <c r="A35" s="332"/>
      <c r="B35" s="332"/>
      <c r="C35" s="351" t="s">
        <v>23</v>
      </c>
      <c r="D35" s="352">
        <v>31862</v>
      </c>
      <c r="E35" s="352">
        <v>40539</v>
      </c>
      <c r="F35" s="352">
        <v>52930</v>
      </c>
      <c r="G35" s="352">
        <v>34509</v>
      </c>
      <c r="H35" s="352">
        <v>24491</v>
      </c>
      <c r="I35" s="352">
        <v>35855</v>
      </c>
      <c r="J35" s="352">
        <v>37379</v>
      </c>
      <c r="K35" s="352">
        <v>19503</v>
      </c>
      <c r="L35" s="349"/>
    </row>
    <row r="36" spans="1:12" s="350" customFormat="1" ht="22.15" customHeight="1">
      <c r="A36" s="332"/>
      <c r="B36" s="332"/>
      <c r="C36" s="353" t="s">
        <v>46</v>
      </c>
      <c r="D36" s="354">
        <v>2772</v>
      </c>
      <c r="E36" s="354">
        <v>8325</v>
      </c>
      <c r="F36" s="354">
        <v>10443</v>
      </c>
      <c r="G36" s="354">
        <v>6456</v>
      </c>
      <c r="H36" s="354">
        <v>2480</v>
      </c>
      <c r="I36" s="354">
        <v>3332</v>
      </c>
      <c r="J36" s="354">
        <v>5139</v>
      </c>
      <c r="K36" s="354">
        <v>3187</v>
      </c>
      <c r="L36" s="349"/>
    </row>
    <row r="37" spans="1:12" s="350" customFormat="1" ht="22.15" customHeight="1">
      <c r="A37" s="332"/>
      <c r="B37" s="332"/>
      <c r="C37" s="353" t="s">
        <v>45</v>
      </c>
      <c r="D37" s="354">
        <v>12749</v>
      </c>
      <c r="E37" s="354">
        <v>14815</v>
      </c>
      <c r="F37" s="354">
        <v>20402</v>
      </c>
      <c r="G37" s="354">
        <v>14188</v>
      </c>
      <c r="H37" s="354">
        <v>5259</v>
      </c>
      <c r="I37" s="354">
        <v>7592</v>
      </c>
      <c r="J37" s="354">
        <v>10652</v>
      </c>
      <c r="K37" s="354">
        <v>5992</v>
      </c>
      <c r="L37" s="349"/>
    </row>
    <row r="38" spans="1:12" s="350" customFormat="1" ht="22.15" customHeight="1">
      <c r="A38" s="332"/>
      <c r="B38" s="332"/>
      <c r="C38" s="353" t="s">
        <v>44</v>
      </c>
      <c r="D38" s="354">
        <v>6818</v>
      </c>
      <c r="E38" s="354">
        <v>6914</v>
      </c>
      <c r="F38" s="354">
        <v>12762</v>
      </c>
      <c r="G38" s="354">
        <v>8381</v>
      </c>
      <c r="H38" s="354">
        <v>9790</v>
      </c>
      <c r="I38" s="354">
        <v>14604</v>
      </c>
      <c r="J38" s="354">
        <v>13663</v>
      </c>
      <c r="K38" s="354">
        <v>7157</v>
      </c>
      <c r="L38" s="349"/>
    </row>
    <row r="39" spans="1:12" s="350" customFormat="1" ht="22.15" customHeight="1">
      <c r="A39" s="332"/>
      <c r="B39" s="332"/>
      <c r="C39" s="355" t="s">
        <v>43</v>
      </c>
      <c r="D39" s="356">
        <v>9523</v>
      </c>
      <c r="E39" s="356">
        <v>10485</v>
      </c>
      <c r="F39" s="356">
        <v>9323</v>
      </c>
      <c r="G39" s="356">
        <v>5484</v>
      </c>
      <c r="H39" s="356">
        <v>6962</v>
      </c>
      <c r="I39" s="356">
        <v>10327</v>
      </c>
      <c r="J39" s="356">
        <v>7925</v>
      </c>
      <c r="K39" s="356">
        <v>3167</v>
      </c>
      <c r="L39" s="349"/>
    </row>
    <row r="40" spans="1:12" ht="15" thickBot="1">
      <c r="A40" s="330"/>
      <c r="B40" s="330"/>
      <c r="C40" s="706" t="s">
        <v>258</v>
      </c>
      <c r="D40" s="707"/>
      <c r="E40" s="707"/>
      <c r="F40" s="707"/>
      <c r="G40" s="707"/>
      <c r="H40" s="707"/>
      <c r="I40" s="707"/>
      <c r="J40" s="707"/>
      <c r="K40" s="707"/>
      <c r="L40" s="233"/>
    </row>
    <row r="41" spans="1:12" ht="15" thickBot="1">
      <c r="A41" s="330"/>
      <c r="B41" s="330"/>
      <c r="C41" s="357"/>
      <c r="D41" s="357"/>
      <c r="E41" s="357"/>
      <c r="F41" s="357"/>
      <c r="G41" s="357"/>
      <c r="H41" s="357"/>
      <c r="I41" s="357"/>
      <c r="J41" s="357"/>
      <c r="K41" s="357"/>
      <c r="L41" s="233"/>
    </row>
    <row r="42" spans="1:12" ht="15" thickBot="1">
      <c r="C42" s="358"/>
      <c r="D42" s="358"/>
      <c r="E42" s="358"/>
      <c r="F42" s="358"/>
      <c r="G42" s="358"/>
      <c r="H42" s="358"/>
      <c r="I42" s="358"/>
      <c r="J42" s="358"/>
      <c r="K42" s="358"/>
      <c r="L42" s="233"/>
    </row>
    <row r="43" spans="1:12" ht="15" thickBot="1">
      <c r="C43" s="358"/>
      <c r="D43" s="358"/>
      <c r="E43" s="358"/>
      <c r="F43" s="358"/>
      <c r="G43" s="358"/>
      <c r="H43" s="358"/>
      <c r="I43" s="358"/>
      <c r="J43" s="358"/>
      <c r="K43" s="358"/>
      <c r="L43" s="233"/>
    </row>
    <row r="44" spans="1:12" ht="15" thickBot="1">
      <c r="C44" s="358"/>
      <c r="D44" s="358"/>
      <c r="E44" s="358"/>
      <c r="F44" s="358"/>
      <c r="G44" s="358"/>
      <c r="H44" s="358"/>
      <c r="I44" s="358"/>
      <c r="J44" s="358"/>
      <c r="K44" s="358"/>
    </row>
    <row r="45" spans="1:12" ht="15" thickBot="1">
      <c r="C45" s="358"/>
      <c r="D45" s="358"/>
      <c r="E45" s="358"/>
      <c r="F45" s="358"/>
      <c r="G45" s="358"/>
      <c r="H45" s="358"/>
      <c r="I45" s="358"/>
      <c r="J45" s="358"/>
      <c r="K45" s="358"/>
    </row>
    <row r="46" spans="1:12" ht="15" thickBot="1">
      <c r="C46" s="358"/>
      <c r="D46" s="358"/>
      <c r="E46" s="358"/>
      <c r="F46" s="358"/>
      <c r="G46" s="358"/>
      <c r="H46" s="358"/>
      <c r="I46" s="358"/>
      <c r="J46" s="358"/>
      <c r="K46" s="358"/>
    </row>
    <row r="47" spans="1:12" ht="15" thickBot="1">
      <c r="C47" s="358"/>
      <c r="D47" s="358"/>
      <c r="E47" s="358"/>
      <c r="F47" s="358"/>
      <c r="G47" s="358"/>
      <c r="H47" s="358"/>
      <c r="I47" s="358"/>
      <c r="J47" s="358"/>
      <c r="K47" s="358"/>
    </row>
    <row r="48" spans="1:12" ht="15" thickBot="1">
      <c r="C48" s="358"/>
      <c r="D48" s="358"/>
      <c r="E48" s="358"/>
      <c r="F48" s="358"/>
      <c r="G48" s="358"/>
      <c r="H48" s="358"/>
      <c r="I48" s="358"/>
      <c r="J48" s="358"/>
      <c r="K48" s="358"/>
    </row>
    <row r="49" spans="3:11" ht="15" thickBot="1">
      <c r="C49" s="358"/>
      <c r="D49" s="358"/>
      <c r="E49" s="358"/>
      <c r="F49" s="358"/>
      <c r="G49" s="358"/>
      <c r="H49" s="358"/>
      <c r="I49" s="358"/>
      <c r="J49" s="358"/>
      <c r="K49" s="358"/>
    </row>
    <row r="50" spans="3:11" ht="15" thickBot="1">
      <c r="C50" s="358"/>
      <c r="D50" s="358"/>
      <c r="E50" s="358"/>
      <c r="F50" s="358"/>
      <c r="G50" s="358"/>
      <c r="H50" s="358"/>
      <c r="I50" s="358"/>
      <c r="J50" s="358"/>
      <c r="K50" s="358"/>
    </row>
    <row r="51" spans="3:11" ht="15" thickBot="1">
      <c r="C51" s="358"/>
      <c r="D51" s="358"/>
      <c r="E51" s="358"/>
      <c r="F51" s="358"/>
      <c r="G51" s="358"/>
      <c r="H51" s="358"/>
      <c r="I51" s="358"/>
      <c r="J51" s="358"/>
      <c r="K51" s="358"/>
    </row>
    <row r="52" spans="3:11" ht="15" thickBot="1">
      <c r="C52" s="358"/>
      <c r="D52" s="358"/>
      <c r="E52" s="358"/>
      <c r="F52" s="358"/>
      <c r="G52" s="358"/>
      <c r="H52" s="358"/>
      <c r="I52" s="358"/>
      <c r="J52" s="358"/>
      <c r="K52" s="358"/>
    </row>
    <row r="53" spans="3:11" ht="15" thickBot="1">
      <c r="C53" s="358"/>
      <c r="D53" s="358"/>
      <c r="E53" s="358"/>
      <c r="F53" s="358"/>
      <c r="G53" s="358"/>
      <c r="H53" s="358"/>
      <c r="I53" s="358"/>
      <c r="J53" s="358"/>
      <c r="K53" s="358"/>
    </row>
    <row r="54" spans="3:11" ht="15" thickBot="1">
      <c r="C54" s="358"/>
      <c r="D54" s="358"/>
      <c r="E54" s="358"/>
      <c r="F54" s="358"/>
      <c r="G54" s="358"/>
      <c r="H54" s="358"/>
      <c r="I54" s="358"/>
      <c r="J54" s="358"/>
      <c r="K54" s="358"/>
    </row>
    <row r="55" spans="3:11" ht="15" thickBot="1">
      <c r="C55" s="358"/>
      <c r="D55" s="358"/>
      <c r="E55" s="358"/>
      <c r="F55" s="358"/>
      <c r="G55" s="358"/>
      <c r="H55" s="358"/>
      <c r="I55" s="358"/>
      <c r="J55" s="358"/>
      <c r="K55" s="358"/>
    </row>
    <row r="56" spans="3:11" ht="15" thickBot="1">
      <c r="C56" s="358"/>
      <c r="D56" s="358"/>
      <c r="E56" s="358"/>
      <c r="F56" s="358"/>
      <c r="G56" s="358"/>
      <c r="H56" s="358"/>
      <c r="I56" s="358"/>
      <c r="J56" s="358"/>
      <c r="K56" s="358"/>
    </row>
    <row r="57" spans="3:11" ht="15" thickBot="1">
      <c r="C57" s="358"/>
      <c r="D57" s="358"/>
      <c r="E57" s="358"/>
      <c r="F57" s="358"/>
      <c r="G57" s="358"/>
      <c r="H57" s="358"/>
      <c r="I57" s="358"/>
      <c r="J57" s="358"/>
      <c r="K57" s="358"/>
    </row>
    <row r="58" spans="3:11" ht="15" thickBot="1">
      <c r="C58" s="358"/>
      <c r="D58" s="358"/>
      <c r="E58" s="358"/>
      <c r="F58" s="358"/>
      <c r="G58" s="358"/>
      <c r="H58" s="358"/>
      <c r="I58" s="358"/>
      <c r="J58" s="358"/>
      <c r="K58" s="358"/>
    </row>
    <row r="59" spans="3:11" ht="15" thickBot="1">
      <c r="C59" s="358"/>
      <c r="D59" s="358"/>
      <c r="E59" s="358"/>
      <c r="F59" s="358"/>
      <c r="G59" s="358"/>
      <c r="H59" s="358"/>
      <c r="I59" s="358"/>
      <c r="J59" s="358"/>
      <c r="K59" s="358"/>
    </row>
    <row r="60" spans="3:11" ht="15" thickBot="1">
      <c r="C60" s="358"/>
      <c r="D60" s="358"/>
      <c r="E60" s="358"/>
      <c r="F60" s="358"/>
      <c r="G60" s="358"/>
      <c r="H60" s="358"/>
      <c r="I60" s="358"/>
      <c r="J60" s="358"/>
      <c r="K60" s="358"/>
    </row>
    <row r="61" spans="3:11" ht="15" thickBot="1">
      <c r="C61" s="358"/>
      <c r="D61" s="358"/>
      <c r="E61" s="358"/>
      <c r="F61" s="358"/>
      <c r="G61" s="358"/>
      <c r="H61" s="358"/>
      <c r="I61" s="358"/>
      <c r="J61" s="358"/>
      <c r="K61" s="358"/>
    </row>
    <row r="62" spans="3:11" ht="15" thickBot="1">
      <c r="C62" s="358"/>
      <c r="D62" s="358"/>
      <c r="E62" s="358"/>
      <c r="F62" s="358"/>
      <c r="G62" s="358"/>
      <c r="H62" s="358"/>
      <c r="I62" s="358"/>
      <c r="J62" s="358"/>
      <c r="K62" s="358"/>
    </row>
    <row r="63" spans="3:11" ht="15" thickBot="1">
      <c r="C63" s="358"/>
      <c r="D63" s="358"/>
      <c r="E63" s="358"/>
      <c r="F63" s="358"/>
      <c r="G63" s="358"/>
      <c r="H63" s="358"/>
      <c r="I63" s="358"/>
      <c r="J63" s="358"/>
      <c r="K63" s="358"/>
    </row>
    <row r="64" spans="3:11" ht="15" thickBot="1">
      <c r="C64" s="358"/>
      <c r="D64" s="358"/>
      <c r="E64" s="358"/>
      <c r="F64" s="358"/>
      <c r="G64" s="358"/>
      <c r="H64" s="358"/>
      <c r="I64" s="358"/>
      <c r="J64" s="358"/>
      <c r="K64" s="358"/>
    </row>
    <row r="65" spans="3:11" ht="15" thickBot="1">
      <c r="C65" s="358"/>
      <c r="D65" s="358"/>
      <c r="E65" s="358"/>
      <c r="F65" s="358"/>
      <c r="G65" s="358"/>
      <c r="H65" s="358"/>
      <c r="I65" s="358"/>
      <c r="J65" s="358"/>
      <c r="K65" s="358"/>
    </row>
    <row r="66" spans="3:11" ht="15" thickBot="1">
      <c r="C66" s="358"/>
      <c r="D66" s="358"/>
      <c r="E66" s="358"/>
      <c r="F66" s="358"/>
      <c r="G66" s="358"/>
      <c r="H66" s="358"/>
      <c r="I66" s="358"/>
      <c r="J66" s="358"/>
      <c r="K66" s="358"/>
    </row>
    <row r="67" spans="3:11" ht="15" thickBot="1">
      <c r="C67" s="358"/>
      <c r="D67" s="358"/>
      <c r="E67" s="358"/>
      <c r="F67" s="358"/>
      <c r="G67" s="358"/>
      <c r="H67" s="358"/>
      <c r="I67" s="358"/>
      <c r="J67" s="358"/>
      <c r="K67" s="358"/>
    </row>
    <row r="68" spans="3:11" ht="15" thickBot="1">
      <c r="C68" s="358"/>
      <c r="D68" s="358"/>
      <c r="E68" s="358"/>
      <c r="F68" s="358"/>
      <c r="G68" s="358"/>
      <c r="H68" s="358"/>
      <c r="I68" s="358"/>
      <c r="J68" s="358"/>
      <c r="K68" s="358"/>
    </row>
    <row r="69" spans="3:11" ht="15" thickBot="1">
      <c r="C69" s="358"/>
      <c r="D69" s="358"/>
      <c r="E69" s="358"/>
      <c r="F69" s="358"/>
      <c r="G69" s="358"/>
      <c r="H69" s="358"/>
      <c r="I69" s="358"/>
      <c r="J69" s="358"/>
      <c r="K69" s="358"/>
    </row>
    <row r="70" spans="3:11" ht="15" thickBot="1">
      <c r="C70" s="358"/>
      <c r="D70" s="358"/>
      <c r="E70" s="358"/>
      <c r="F70" s="358"/>
      <c r="G70" s="358"/>
      <c r="H70" s="358"/>
      <c r="I70" s="358"/>
      <c r="J70" s="358"/>
      <c r="K70" s="358"/>
    </row>
    <row r="71" spans="3:11" ht="15" thickBot="1">
      <c r="C71" s="358"/>
      <c r="D71" s="358"/>
      <c r="E71" s="358"/>
      <c r="F71" s="358"/>
      <c r="G71" s="358"/>
      <c r="H71" s="358"/>
      <c r="I71" s="358"/>
      <c r="J71" s="358"/>
      <c r="K71" s="358"/>
    </row>
    <row r="72" spans="3:11" ht="15" thickBot="1">
      <c r="C72" s="358"/>
      <c r="D72" s="358"/>
      <c r="E72" s="358"/>
      <c r="F72" s="358"/>
      <c r="G72" s="358"/>
      <c r="H72" s="358"/>
      <c r="I72" s="358"/>
      <c r="J72" s="358"/>
      <c r="K72" s="358"/>
    </row>
    <row r="73" spans="3:11" ht="15" thickBot="1">
      <c r="C73" s="358"/>
      <c r="D73" s="358"/>
      <c r="E73" s="358"/>
      <c r="F73" s="358"/>
      <c r="G73" s="358"/>
      <c r="H73" s="358"/>
      <c r="I73" s="358"/>
      <c r="J73" s="358"/>
      <c r="K73" s="358"/>
    </row>
    <row r="74" spans="3:11" ht="15" thickBot="1">
      <c r="C74" s="358"/>
      <c r="D74" s="358"/>
      <c r="E74" s="358"/>
      <c r="F74" s="358"/>
      <c r="G74" s="358"/>
      <c r="H74" s="358"/>
      <c r="I74" s="358"/>
      <c r="J74" s="358"/>
      <c r="K74" s="358"/>
    </row>
    <row r="75" spans="3:11" ht="15" thickBot="1">
      <c r="C75" s="358"/>
      <c r="D75" s="358"/>
      <c r="E75" s="358"/>
      <c r="F75" s="358"/>
      <c r="G75" s="358"/>
      <c r="H75" s="358"/>
      <c r="I75" s="358"/>
      <c r="J75" s="358"/>
      <c r="K75" s="358"/>
    </row>
    <row r="76" spans="3:11" ht="15" thickBot="1">
      <c r="C76" s="358"/>
      <c r="D76" s="358"/>
      <c r="E76" s="358"/>
      <c r="F76" s="358"/>
      <c r="G76" s="358"/>
      <c r="H76" s="358"/>
      <c r="I76" s="358"/>
      <c r="J76" s="358"/>
      <c r="K76" s="358"/>
    </row>
    <row r="77" spans="3:11" ht="15" thickBot="1">
      <c r="C77" s="358"/>
      <c r="D77" s="358"/>
      <c r="E77" s="358"/>
      <c r="F77" s="358"/>
      <c r="G77" s="358"/>
      <c r="H77" s="358"/>
      <c r="I77" s="358"/>
      <c r="J77" s="358"/>
      <c r="K77" s="358"/>
    </row>
    <row r="78" spans="3:11" ht="15" thickBot="1">
      <c r="C78" s="358"/>
      <c r="D78" s="358"/>
      <c r="E78" s="358"/>
      <c r="F78" s="358"/>
      <c r="G78" s="358"/>
      <c r="H78" s="358"/>
      <c r="I78" s="358"/>
      <c r="J78" s="358"/>
      <c r="K78" s="358"/>
    </row>
    <row r="79" spans="3:11" ht="15" thickBot="1">
      <c r="C79" s="358"/>
      <c r="D79" s="358"/>
      <c r="E79" s="358"/>
      <c r="F79" s="358"/>
      <c r="G79" s="358"/>
      <c r="H79" s="358"/>
      <c r="I79" s="358"/>
      <c r="J79" s="358"/>
      <c r="K79" s="358"/>
    </row>
    <row r="80" spans="3:11" ht="15" thickBot="1">
      <c r="C80" s="358"/>
      <c r="D80" s="358"/>
      <c r="E80" s="358"/>
      <c r="F80" s="358"/>
      <c r="G80" s="358"/>
      <c r="H80" s="358"/>
      <c r="I80" s="358"/>
      <c r="J80" s="358"/>
      <c r="K80" s="358"/>
    </row>
    <row r="81" spans="3:11" ht="15" thickBot="1">
      <c r="C81" s="358"/>
      <c r="D81" s="358"/>
      <c r="E81" s="358"/>
      <c r="F81" s="358"/>
      <c r="G81" s="358"/>
      <c r="H81" s="358"/>
      <c r="I81" s="358"/>
      <c r="J81" s="358"/>
      <c r="K81" s="358"/>
    </row>
    <row r="82" spans="3:11" ht="15" thickBot="1">
      <c r="C82" s="358"/>
      <c r="D82" s="358"/>
      <c r="E82" s="358"/>
      <c r="F82" s="358"/>
      <c r="G82" s="358"/>
      <c r="H82" s="358"/>
      <c r="I82" s="358"/>
      <c r="J82" s="358"/>
      <c r="K82" s="358"/>
    </row>
    <row r="83" spans="3:11" ht="15" thickBot="1">
      <c r="C83" s="358"/>
      <c r="D83" s="358"/>
      <c r="E83" s="358"/>
      <c r="F83" s="358"/>
      <c r="G83" s="358"/>
      <c r="H83" s="358"/>
      <c r="I83" s="358"/>
      <c r="J83" s="358"/>
      <c r="K83" s="358"/>
    </row>
    <row r="84" spans="3:11" ht="15" thickBot="1">
      <c r="C84" s="358"/>
      <c r="D84" s="358"/>
      <c r="E84" s="358"/>
      <c r="F84" s="358"/>
      <c r="G84" s="358"/>
      <c r="H84" s="358"/>
      <c r="I84" s="358"/>
      <c r="J84" s="358"/>
      <c r="K84" s="358"/>
    </row>
    <row r="85" spans="3:11" ht="15" thickBot="1">
      <c r="C85" s="358"/>
      <c r="D85" s="358"/>
      <c r="E85" s="358"/>
      <c r="F85" s="358"/>
      <c r="G85" s="358"/>
      <c r="H85" s="358"/>
      <c r="I85" s="358"/>
      <c r="J85" s="358"/>
      <c r="K85" s="358"/>
    </row>
    <row r="86" spans="3:11" ht="15" thickBot="1">
      <c r="C86" s="358"/>
      <c r="D86" s="358"/>
      <c r="E86" s="358"/>
      <c r="F86" s="358"/>
      <c r="G86" s="358"/>
      <c r="H86" s="358"/>
      <c r="I86" s="358"/>
      <c r="J86" s="358"/>
      <c r="K86" s="358"/>
    </row>
    <row r="87" spans="3:11" ht="15" thickBot="1">
      <c r="C87" s="358"/>
      <c r="D87" s="358"/>
      <c r="E87" s="358"/>
      <c r="F87" s="358"/>
      <c r="G87" s="358"/>
      <c r="H87" s="358"/>
      <c r="I87" s="358"/>
      <c r="J87" s="358"/>
      <c r="K87" s="358"/>
    </row>
    <row r="88" spans="3:11" ht="15" thickBot="1">
      <c r="C88" s="358"/>
      <c r="D88" s="358"/>
      <c r="E88" s="358"/>
      <c r="F88" s="358"/>
      <c r="G88" s="358"/>
      <c r="H88" s="358"/>
      <c r="I88" s="358"/>
      <c r="J88" s="358"/>
      <c r="K88" s="358"/>
    </row>
    <row r="89" spans="3:11" ht="15" thickBot="1">
      <c r="C89" s="358"/>
      <c r="D89" s="358"/>
      <c r="E89" s="358"/>
      <c r="F89" s="358"/>
      <c r="G89" s="358"/>
      <c r="H89" s="358"/>
      <c r="I89" s="358"/>
      <c r="J89" s="358"/>
      <c r="K89" s="358"/>
    </row>
    <row r="90" spans="3:11" ht="15" thickBot="1">
      <c r="C90" s="358"/>
      <c r="D90" s="358"/>
      <c r="E90" s="358"/>
      <c r="F90" s="358"/>
      <c r="G90" s="358"/>
      <c r="H90" s="358"/>
      <c r="I90" s="358"/>
      <c r="J90" s="358"/>
      <c r="K90" s="358"/>
    </row>
  </sheetData>
  <mergeCells count="4">
    <mergeCell ref="C5:C6"/>
    <mergeCell ref="D5:G5"/>
    <mergeCell ref="H5:K5"/>
    <mergeCell ref="C40:K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6BEC-6C60-4BC8-9AA3-CDE198E3429A}">
  <dimension ref="A1:M12"/>
  <sheetViews>
    <sheetView showGridLines="0" workbookViewId="0"/>
  </sheetViews>
  <sheetFormatPr defaultColWidth="9.140625" defaultRowHeight="14.25"/>
  <cols>
    <col min="1" max="2" width="9.140625" style="2"/>
    <col min="3" max="3" width="22.28515625" style="2" customWidth="1"/>
    <col min="4" max="9" width="11" style="2" customWidth="1"/>
    <col min="10" max="16384" width="9.140625" style="2"/>
  </cols>
  <sheetData>
    <row r="1" spans="1:13" s="13" customFormat="1"/>
    <row r="2" spans="1:13" ht="28.9" customHeight="1"/>
    <row r="3" spans="1:13" ht="28.9" customHeight="1"/>
    <row r="4" spans="1:13">
      <c r="A4" s="17"/>
      <c r="B4" s="17"/>
      <c r="C4" s="204" t="s">
        <v>167</v>
      </c>
      <c r="D4" s="204"/>
      <c r="E4" s="204"/>
      <c r="F4" s="204"/>
      <c r="G4" s="204"/>
      <c r="H4" s="204"/>
      <c r="I4" s="204"/>
      <c r="J4" s="1"/>
    </row>
    <row r="5" spans="1:13" ht="33.6" customHeight="1">
      <c r="A5" s="17"/>
      <c r="B5" s="17"/>
      <c r="C5" s="709" t="s">
        <v>27</v>
      </c>
      <c r="D5" s="709" t="s">
        <v>28</v>
      </c>
      <c r="E5" s="709"/>
      <c r="F5" s="709" t="s">
        <v>29</v>
      </c>
      <c r="G5" s="709"/>
      <c r="H5" s="709" t="s">
        <v>9</v>
      </c>
      <c r="I5" s="709"/>
      <c r="J5" s="3"/>
    </row>
    <row r="6" spans="1:13" ht="22.15" customHeight="1">
      <c r="A6" s="17"/>
      <c r="B6" s="17"/>
      <c r="C6" s="710"/>
      <c r="D6" s="64">
        <v>2010</v>
      </c>
      <c r="E6" s="64">
        <v>2020</v>
      </c>
      <c r="F6" s="64">
        <v>2010</v>
      </c>
      <c r="G6" s="64">
        <v>2020</v>
      </c>
      <c r="H6" s="64">
        <v>2010</v>
      </c>
      <c r="I6" s="64">
        <v>2020</v>
      </c>
      <c r="J6" s="3"/>
      <c r="M6" s="4"/>
    </row>
    <row r="7" spans="1:13" ht="22.15" customHeight="1">
      <c r="A7" s="17"/>
      <c r="B7" s="17"/>
      <c r="C7" s="74" t="s">
        <v>30</v>
      </c>
      <c r="D7" s="75">
        <v>416959</v>
      </c>
      <c r="E7" s="75">
        <v>878681</v>
      </c>
      <c r="F7" s="75">
        <v>180842</v>
      </c>
      <c r="G7" s="75">
        <v>146618</v>
      </c>
      <c r="H7" s="75">
        <v>597801</v>
      </c>
      <c r="I7" s="75">
        <v>1025299</v>
      </c>
      <c r="J7" s="3"/>
      <c r="L7" s="4"/>
    </row>
    <row r="8" spans="1:13" ht="22.15" customHeight="1">
      <c r="A8" s="17"/>
      <c r="B8" s="17"/>
      <c r="C8" s="76" t="s">
        <v>31</v>
      </c>
      <c r="D8" s="77">
        <v>32233</v>
      </c>
      <c r="E8" s="77">
        <v>165227</v>
      </c>
      <c r="F8" s="77">
        <v>1349</v>
      </c>
      <c r="G8" s="77">
        <v>1430</v>
      </c>
      <c r="H8" s="77">
        <v>33582</v>
      </c>
      <c r="I8" s="77">
        <v>166657</v>
      </c>
      <c r="J8" s="3"/>
    </row>
    <row r="9" spans="1:13" ht="22.5" customHeight="1">
      <c r="A9" s="17"/>
      <c r="B9" s="17"/>
      <c r="C9" s="708" t="s">
        <v>72</v>
      </c>
      <c r="D9" s="708"/>
      <c r="E9" s="708"/>
      <c r="F9" s="708"/>
      <c r="G9" s="708"/>
      <c r="H9" s="708"/>
      <c r="I9" s="708"/>
      <c r="J9" s="3"/>
    </row>
    <row r="10" spans="1:13">
      <c r="A10" s="17"/>
      <c r="B10" s="17"/>
      <c r="C10" s="17"/>
      <c r="D10" s="17"/>
      <c r="E10" s="17"/>
      <c r="F10" s="17"/>
      <c r="G10" s="17"/>
      <c r="H10" s="17"/>
      <c r="I10" s="17"/>
      <c r="J10" s="3"/>
    </row>
    <row r="11" spans="1:13">
      <c r="A11" s="17"/>
      <c r="B11" s="17"/>
      <c r="C11" s="17"/>
      <c r="D11" s="17"/>
      <c r="E11" s="17"/>
      <c r="F11" s="17"/>
      <c r="G11" s="17"/>
      <c r="H11" s="17"/>
      <c r="I11" s="17"/>
      <c r="J11" s="3"/>
    </row>
    <row r="12" spans="1:13">
      <c r="J12" s="3"/>
    </row>
  </sheetData>
  <mergeCells count="5">
    <mergeCell ref="C9:I9"/>
    <mergeCell ref="C5:C6"/>
    <mergeCell ref="D5:E5"/>
    <mergeCell ref="F5:G5"/>
    <mergeCell ref="H5:I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5E02-27BC-4144-89E6-7D6188A1F9F1}">
  <dimension ref="A1:P42"/>
  <sheetViews>
    <sheetView showGridLines="0" workbookViewId="0"/>
  </sheetViews>
  <sheetFormatPr defaultColWidth="9.140625" defaultRowHeight="14.25"/>
  <cols>
    <col min="1" max="2" width="9.140625" style="2"/>
    <col min="3" max="3" width="18" style="2" customWidth="1"/>
    <col min="4" max="14" width="8.7109375" style="2" customWidth="1"/>
    <col min="15" max="16384" width="9.140625" style="2"/>
  </cols>
  <sheetData>
    <row r="1" spans="1:16" s="179" customFormat="1"/>
    <row r="2" spans="1:16" ht="34.9" customHeight="1"/>
    <row r="4" spans="1:16" ht="30.75" customHeight="1">
      <c r="A4" s="17"/>
      <c r="B4" s="17"/>
      <c r="C4" s="203" t="s">
        <v>168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19"/>
    </row>
    <row r="5" spans="1:16" ht="22.15" customHeight="1">
      <c r="A5" s="17"/>
      <c r="B5" s="17"/>
      <c r="C5" s="68" t="s">
        <v>341</v>
      </c>
      <c r="D5" s="68">
        <v>2010</v>
      </c>
      <c r="E5" s="68">
        <v>2011</v>
      </c>
      <c r="F5" s="68">
        <v>2012</v>
      </c>
      <c r="G5" s="68">
        <v>2013</v>
      </c>
      <c r="H5" s="68">
        <v>2014</v>
      </c>
      <c r="I5" s="68">
        <v>2015</v>
      </c>
      <c r="J5" s="68">
        <v>2016</v>
      </c>
      <c r="K5" s="68">
        <v>2017</v>
      </c>
      <c r="L5" s="68">
        <v>2018</v>
      </c>
      <c r="M5" s="68">
        <v>2019</v>
      </c>
      <c r="N5" s="68">
        <v>2020</v>
      </c>
      <c r="O5" s="18"/>
    </row>
    <row r="6" spans="1:16" ht="22.15" customHeight="1">
      <c r="A6" s="17"/>
      <c r="B6" s="17"/>
      <c r="C6" s="36" t="s">
        <v>3</v>
      </c>
      <c r="D6" s="65">
        <v>68.900000000000006</v>
      </c>
      <c r="E6" s="65">
        <v>74.2</v>
      </c>
      <c r="F6" s="65">
        <v>75.7</v>
      </c>
      <c r="G6" s="65">
        <v>76.900000000000006</v>
      </c>
      <c r="H6" s="65">
        <v>78.8</v>
      </c>
      <c r="I6" s="65">
        <v>80.7</v>
      </c>
      <c r="J6" s="65">
        <v>82</v>
      </c>
      <c r="K6" s="65">
        <v>84.1</v>
      </c>
      <c r="L6" s="65">
        <v>85.9</v>
      </c>
      <c r="M6" s="65">
        <v>87.2</v>
      </c>
      <c r="N6" s="65">
        <v>88.1</v>
      </c>
      <c r="O6" s="18"/>
    </row>
    <row r="7" spans="1:16" ht="22.15" customHeight="1">
      <c r="A7" s="17"/>
      <c r="B7" s="17"/>
      <c r="C7" s="37" t="s">
        <v>71</v>
      </c>
      <c r="D7" s="66">
        <v>75.599999999999994</v>
      </c>
      <c r="E7" s="66">
        <v>83.5</v>
      </c>
      <c r="F7" s="66">
        <v>85.6</v>
      </c>
      <c r="G7" s="66">
        <v>87.8</v>
      </c>
      <c r="H7" s="66">
        <v>88.9</v>
      </c>
      <c r="I7" s="66">
        <v>90.2</v>
      </c>
      <c r="J7" s="66">
        <v>90.7</v>
      </c>
      <c r="K7" s="66">
        <v>91.6</v>
      </c>
      <c r="L7" s="66">
        <v>92.8</v>
      </c>
      <c r="M7" s="66">
        <v>94.3</v>
      </c>
      <c r="N7" s="66">
        <v>94.7</v>
      </c>
      <c r="O7" s="18"/>
    </row>
    <row r="8" spans="1:16" ht="22.15" customHeight="1">
      <c r="A8" s="17"/>
      <c r="B8" s="17"/>
      <c r="C8" s="38" t="s">
        <v>69</v>
      </c>
      <c r="D8" s="67">
        <v>65.099999999999994</v>
      </c>
      <c r="E8" s="67">
        <v>73.599999999999994</v>
      </c>
      <c r="F8" s="67">
        <v>75.099999999999994</v>
      </c>
      <c r="G8" s="67">
        <v>78.7</v>
      </c>
      <c r="H8" s="67">
        <v>79.8</v>
      </c>
      <c r="I8" s="67">
        <v>83</v>
      </c>
      <c r="J8" s="67">
        <v>84.3</v>
      </c>
      <c r="K8" s="67">
        <v>84.3</v>
      </c>
      <c r="L8" s="67">
        <v>85.8</v>
      </c>
      <c r="M8" s="67">
        <v>94.7</v>
      </c>
      <c r="N8" s="67">
        <v>94.6</v>
      </c>
      <c r="O8" s="18"/>
    </row>
    <row r="9" spans="1:16" ht="22.15" customHeight="1">
      <c r="A9" s="17"/>
      <c r="B9" s="17"/>
      <c r="C9" s="38" t="s">
        <v>68</v>
      </c>
      <c r="D9" s="67">
        <v>85.4</v>
      </c>
      <c r="E9" s="67">
        <v>92.5</v>
      </c>
      <c r="F9" s="67">
        <v>100</v>
      </c>
      <c r="G9" s="67">
        <v>100</v>
      </c>
      <c r="H9" s="67">
        <v>100</v>
      </c>
      <c r="I9" s="67">
        <v>100</v>
      </c>
      <c r="J9" s="67">
        <v>100</v>
      </c>
      <c r="K9" s="67">
        <v>100</v>
      </c>
      <c r="L9" s="67">
        <v>100</v>
      </c>
      <c r="M9" s="67">
        <v>100</v>
      </c>
      <c r="N9" s="67">
        <v>100</v>
      </c>
      <c r="O9" s="18"/>
    </row>
    <row r="10" spans="1:16" ht="22.15" customHeight="1">
      <c r="A10" s="17"/>
      <c r="B10" s="17"/>
      <c r="C10" s="38" t="s">
        <v>67</v>
      </c>
      <c r="D10" s="67">
        <v>56.8</v>
      </c>
      <c r="E10" s="67">
        <v>66.099999999999994</v>
      </c>
      <c r="F10" s="67">
        <v>71.099999999999994</v>
      </c>
      <c r="G10" s="67">
        <v>74.3</v>
      </c>
      <c r="H10" s="67">
        <v>76.099999999999994</v>
      </c>
      <c r="I10" s="67">
        <v>78.7</v>
      </c>
      <c r="J10" s="67">
        <v>79.5</v>
      </c>
      <c r="K10" s="67">
        <v>81.400000000000006</v>
      </c>
      <c r="L10" s="67">
        <v>83</v>
      </c>
      <c r="M10" s="67">
        <v>84.8</v>
      </c>
      <c r="N10" s="67">
        <v>86</v>
      </c>
      <c r="O10" s="18"/>
    </row>
    <row r="11" spans="1:16" ht="22.15" customHeight="1">
      <c r="A11" s="17"/>
      <c r="B11" s="17"/>
      <c r="C11" s="38" t="s">
        <v>66</v>
      </c>
      <c r="D11" s="67">
        <v>100</v>
      </c>
      <c r="E11" s="67">
        <v>100</v>
      </c>
      <c r="F11" s="67">
        <v>100</v>
      </c>
      <c r="G11" s="67">
        <v>100</v>
      </c>
      <c r="H11" s="67">
        <v>100</v>
      </c>
      <c r="I11" s="67">
        <v>100</v>
      </c>
      <c r="J11" s="67">
        <v>100</v>
      </c>
      <c r="K11" s="67">
        <v>100</v>
      </c>
      <c r="L11" s="67">
        <v>100</v>
      </c>
      <c r="M11" s="67">
        <v>100</v>
      </c>
      <c r="N11" s="67">
        <v>100</v>
      </c>
      <c r="O11" s="18"/>
      <c r="P11" s="5"/>
    </row>
    <row r="12" spans="1:16" ht="22.15" customHeight="1">
      <c r="A12" s="17"/>
      <c r="B12" s="17"/>
      <c r="C12" s="38" t="s">
        <v>65</v>
      </c>
      <c r="D12" s="67">
        <v>84.4</v>
      </c>
      <c r="E12" s="67">
        <v>92.8</v>
      </c>
      <c r="F12" s="67">
        <v>94.7</v>
      </c>
      <c r="G12" s="67">
        <v>95.6</v>
      </c>
      <c r="H12" s="67">
        <v>97.7</v>
      </c>
      <c r="I12" s="67">
        <v>97.8</v>
      </c>
      <c r="J12" s="67">
        <v>98.3</v>
      </c>
      <c r="K12" s="67">
        <v>98.9</v>
      </c>
      <c r="L12" s="67">
        <v>99.2</v>
      </c>
      <c r="M12" s="67">
        <v>99.3</v>
      </c>
      <c r="N12" s="67">
        <v>99.4</v>
      </c>
      <c r="O12" s="18"/>
    </row>
    <row r="13" spans="1:16" ht="22.15" customHeight="1">
      <c r="A13" s="17"/>
      <c r="B13" s="17"/>
      <c r="C13" s="38" t="s">
        <v>64</v>
      </c>
      <c r="D13" s="67">
        <v>79.7</v>
      </c>
      <c r="E13" s="67">
        <v>81.7</v>
      </c>
      <c r="F13" s="67">
        <v>84</v>
      </c>
      <c r="G13" s="67">
        <v>84.6</v>
      </c>
      <c r="H13" s="67">
        <v>84.9</v>
      </c>
      <c r="I13" s="67">
        <v>88.1</v>
      </c>
      <c r="J13" s="67">
        <v>87.9</v>
      </c>
      <c r="K13" s="67">
        <v>86.9</v>
      </c>
      <c r="L13" s="67">
        <v>94</v>
      </c>
      <c r="M13" s="67">
        <v>93.4</v>
      </c>
      <c r="N13" s="67">
        <v>97.5</v>
      </c>
      <c r="O13" s="18"/>
    </row>
    <row r="14" spans="1:16" ht="22.15" customHeight="1">
      <c r="A14" s="17"/>
      <c r="B14" s="17"/>
      <c r="C14" s="38" t="s">
        <v>63</v>
      </c>
      <c r="D14" s="67">
        <v>72.900000000000006</v>
      </c>
      <c r="E14" s="67">
        <v>78.599999999999994</v>
      </c>
      <c r="F14" s="67">
        <v>77</v>
      </c>
      <c r="G14" s="67">
        <v>78.2</v>
      </c>
      <c r="H14" s="67">
        <v>78.7</v>
      </c>
      <c r="I14" s="67">
        <v>80.3</v>
      </c>
      <c r="J14" s="67">
        <v>81.3</v>
      </c>
      <c r="K14" s="67">
        <v>82.3</v>
      </c>
      <c r="L14" s="67">
        <v>83.7</v>
      </c>
      <c r="M14" s="67">
        <v>83.7</v>
      </c>
      <c r="N14" s="67">
        <v>84.4</v>
      </c>
      <c r="O14" s="18"/>
    </row>
    <row r="15" spans="1:16" ht="22.15" customHeight="1">
      <c r="A15" s="17"/>
      <c r="B15" s="17"/>
      <c r="C15" s="42" t="s">
        <v>20</v>
      </c>
      <c r="D15" s="66">
        <v>79.599999999999994</v>
      </c>
      <c r="E15" s="66">
        <v>86.8</v>
      </c>
      <c r="F15" s="66">
        <v>88.9</v>
      </c>
      <c r="G15" s="66">
        <v>90.4</v>
      </c>
      <c r="H15" s="66">
        <v>91.9</v>
      </c>
      <c r="I15" s="66">
        <v>93.5</v>
      </c>
      <c r="J15" s="66">
        <v>94.3</v>
      </c>
      <c r="K15" s="66">
        <v>95.3</v>
      </c>
      <c r="L15" s="66">
        <v>96.2</v>
      </c>
      <c r="M15" s="66">
        <v>96.8</v>
      </c>
      <c r="N15" s="66">
        <v>97.2</v>
      </c>
      <c r="O15" s="18"/>
    </row>
    <row r="16" spans="1:16" ht="22.15" customHeight="1">
      <c r="A16" s="17"/>
      <c r="B16" s="17"/>
      <c r="C16" s="39" t="s">
        <v>62</v>
      </c>
      <c r="D16" s="67">
        <v>76.099999999999994</v>
      </c>
      <c r="E16" s="67">
        <v>81.400000000000006</v>
      </c>
      <c r="F16" s="67">
        <v>82.9</v>
      </c>
      <c r="G16" s="67">
        <v>84.5</v>
      </c>
      <c r="H16" s="67">
        <v>85.8</v>
      </c>
      <c r="I16" s="67">
        <v>87</v>
      </c>
      <c r="J16" s="67">
        <v>88.6</v>
      </c>
      <c r="K16" s="67">
        <v>91.1</v>
      </c>
      <c r="L16" s="67">
        <v>92.9</v>
      </c>
      <c r="M16" s="67">
        <v>93.4</v>
      </c>
      <c r="N16" s="67">
        <v>93</v>
      </c>
      <c r="O16" s="18"/>
    </row>
    <row r="17" spans="1:15" ht="22.15" customHeight="1">
      <c r="A17" s="17"/>
      <c r="B17" s="17"/>
      <c r="C17" s="38" t="s">
        <v>61</v>
      </c>
      <c r="D17" s="67">
        <v>81.099999999999994</v>
      </c>
      <c r="E17" s="67">
        <v>96.3</v>
      </c>
      <c r="F17" s="67">
        <v>96.4</v>
      </c>
      <c r="G17" s="67">
        <v>97.1</v>
      </c>
      <c r="H17" s="67">
        <v>98</v>
      </c>
      <c r="I17" s="67">
        <v>98.2</v>
      </c>
      <c r="J17" s="67">
        <v>97</v>
      </c>
      <c r="K17" s="67">
        <v>98.6</v>
      </c>
      <c r="L17" s="67">
        <v>98.8</v>
      </c>
      <c r="M17" s="67">
        <v>98.7</v>
      </c>
      <c r="N17" s="67">
        <v>99</v>
      </c>
      <c r="O17" s="18"/>
    </row>
    <row r="18" spans="1:15" ht="22.15" customHeight="1">
      <c r="A18" s="17"/>
      <c r="B18" s="17"/>
      <c r="C18" s="38" t="s">
        <v>60</v>
      </c>
      <c r="D18" s="67">
        <v>76.599999999999994</v>
      </c>
      <c r="E18" s="67">
        <v>86.4</v>
      </c>
      <c r="F18" s="67">
        <v>88.5</v>
      </c>
      <c r="G18" s="67">
        <v>93.3</v>
      </c>
      <c r="H18" s="67">
        <v>94.9</v>
      </c>
      <c r="I18" s="67">
        <v>96.2</v>
      </c>
      <c r="J18" s="67">
        <v>97</v>
      </c>
      <c r="K18" s="67">
        <v>97.3</v>
      </c>
      <c r="L18" s="67">
        <v>97.8</v>
      </c>
      <c r="M18" s="67">
        <v>98.2</v>
      </c>
      <c r="N18" s="67">
        <v>98.3</v>
      </c>
      <c r="O18" s="18"/>
    </row>
    <row r="19" spans="1:15" ht="22.15" customHeight="1">
      <c r="A19" s="17"/>
      <c r="B19" s="17"/>
      <c r="C19" s="38" t="s">
        <v>59</v>
      </c>
      <c r="D19" s="67">
        <v>97</v>
      </c>
      <c r="E19" s="67">
        <v>98.9</v>
      </c>
      <c r="F19" s="67">
        <v>99.8</v>
      </c>
      <c r="G19" s="67">
        <v>99.8</v>
      </c>
      <c r="H19" s="67">
        <v>99.9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18"/>
    </row>
    <row r="20" spans="1:15" ht="22.15" customHeight="1">
      <c r="A20" s="17"/>
      <c r="B20" s="17"/>
      <c r="C20" s="38" t="s">
        <v>58</v>
      </c>
      <c r="D20" s="67">
        <v>86.5</v>
      </c>
      <c r="E20" s="67">
        <v>92.3</v>
      </c>
      <c r="F20" s="67">
        <v>94.3</v>
      </c>
      <c r="G20" s="67">
        <v>94.9</v>
      </c>
      <c r="H20" s="67">
        <v>95.3</v>
      </c>
      <c r="I20" s="67">
        <v>95.5</v>
      </c>
      <c r="J20" s="67">
        <v>96.4</v>
      </c>
      <c r="K20" s="67">
        <v>97</v>
      </c>
      <c r="L20" s="67">
        <v>96.6</v>
      </c>
      <c r="M20" s="67">
        <v>97.3</v>
      </c>
      <c r="N20" s="67">
        <v>98.1</v>
      </c>
      <c r="O20" s="18"/>
    </row>
    <row r="21" spans="1:15" ht="22.15" customHeight="1">
      <c r="A21" s="17"/>
      <c r="B21" s="17"/>
      <c r="C21" s="38" t="s">
        <v>57</v>
      </c>
      <c r="D21" s="67">
        <v>62.7</v>
      </c>
      <c r="E21" s="67">
        <v>73</v>
      </c>
      <c r="F21" s="67">
        <v>77.7</v>
      </c>
      <c r="G21" s="67">
        <v>79.099999999999994</v>
      </c>
      <c r="H21" s="67">
        <v>81</v>
      </c>
      <c r="I21" s="67">
        <v>86.3</v>
      </c>
      <c r="J21" s="67">
        <v>87.7</v>
      </c>
      <c r="K21" s="67">
        <v>89.1</v>
      </c>
      <c r="L21" s="67">
        <v>92</v>
      </c>
      <c r="M21" s="67">
        <v>93.6</v>
      </c>
      <c r="N21" s="67">
        <v>94.9</v>
      </c>
      <c r="O21" s="18"/>
    </row>
    <row r="22" spans="1:15" ht="22.15" customHeight="1">
      <c r="A22" s="17"/>
      <c r="B22" s="17"/>
      <c r="C22" s="38" t="s">
        <v>56</v>
      </c>
      <c r="D22" s="67">
        <v>91.5</v>
      </c>
      <c r="E22" s="67">
        <v>95.5</v>
      </c>
      <c r="F22" s="67">
        <v>95.4</v>
      </c>
      <c r="G22" s="67">
        <v>97.1</v>
      </c>
      <c r="H22" s="67">
        <v>97.5</v>
      </c>
      <c r="I22" s="67">
        <v>99.4</v>
      </c>
      <c r="J22" s="67">
        <v>99.7</v>
      </c>
      <c r="K22" s="67">
        <v>99.3</v>
      </c>
      <c r="L22" s="67">
        <v>99.3</v>
      </c>
      <c r="M22" s="67">
        <v>99.2</v>
      </c>
      <c r="N22" s="67">
        <v>99.5</v>
      </c>
      <c r="O22" s="18"/>
    </row>
    <row r="23" spans="1:15" ht="22.15" customHeight="1">
      <c r="A23" s="17"/>
      <c r="B23" s="17"/>
      <c r="C23" s="38" t="s">
        <v>55</v>
      </c>
      <c r="D23" s="67">
        <v>66.7</v>
      </c>
      <c r="E23" s="67">
        <v>78.099999999999994</v>
      </c>
      <c r="F23" s="67">
        <v>81.5</v>
      </c>
      <c r="G23" s="67">
        <v>85.2</v>
      </c>
      <c r="H23" s="67">
        <v>89.5</v>
      </c>
      <c r="I23" s="67">
        <v>91.3</v>
      </c>
      <c r="J23" s="67">
        <v>93.2</v>
      </c>
      <c r="K23" s="67">
        <v>95</v>
      </c>
      <c r="L23" s="67">
        <v>95.7</v>
      </c>
      <c r="M23" s="67">
        <v>96</v>
      </c>
      <c r="N23" s="67">
        <v>96.6</v>
      </c>
      <c r="O23" s="18"/>
    </row>
    <row r="24" spans="1:15" ht="22.15" customHeight="1">
      <c r="A24" s="17"/>
      <c r="B24" s="17"/>
      <c r="C24" s="38" t="s">
        <v>54</v>
      </c>
      <c r="D24" s="67">
        <v>85.6</v>
      </c>
      <c r="E24" s="67">
        <v>90</v>
      </c>
      <c r="F24" s="67">
        <v>91.4</v>
      </c>
      <c r="G24" s="67">
        <v>91.8</v>
      </c>
      <c r="H24" s="67">
        <v>93.5</v>
      </c>
      <c r="I24" s="67">
        <v>94.3</v>
      </c>
      <c r="J24" s="67">
        <v>94.7</v>
      </c>
      <c r="K24" s="67">
        <v>95.7</v>
      </c>
      <c r="L24" s="67">
        <v>96.4</v>
      </c>
      <c r="M24" s="67">
        <v>97.1</v>
      </c>
      <c r="N24" s="67">
        <v>97.5</v>
      </c>
      <c r="O24" s="18"/>
    </row>
    <row r="25" spans="1:15" ht="22.15" customHeight="1">
      <c r="A25" s="17"/>
      <c r="B25" s="17"/>
      <c r="C25" s="40" t="s">
        <v>21</v>
      </c>
      <c r="D25" s="66">
        <v>64.5</v>
      </c>
      <c r="E25" s="66">
        <v>67.2</v>
      </c>
      <c r="F25" s="66">
        <v>70.400000000000006</v>
      </c>
      <c r="G25" s="66">
        <v>71.8</v>
      </c>
      <c r="H25" s="66">
        <v>73.5</v>
      </c>
      <c r="I25" s="66">
        <v>75.2</v>
      </c>
      <c r="J25" s="66">
        <v>77.400000000000006</v>
      </c>
      <c r="K25" s="66">
        <v>80</v>
      </c>
      <c r="L25" s="66">
        <v>82.3</v>
      </c>
      <c r="M25" s="66">
        <v>84.1</v>
      </c>
      <c r="N25" s="66">
        <v>85.7</v>
      </c>
      <c r="O25" s="18"/>
    </row>
    <row r="26" spans="1:15" ht="22.15" customHeight="1">
      <c r="A26" s="17"/>
      <c r="B26" s="17"/>
      <c r="C26" s="41" t="s">
        <v>53</v>
      </c>
      <c r="D26" s="67">
        <v>50.2</v>
      </c>
      <c r="E26" s="67">
        <v>55.9</v>
      </c>
      <c r="F26" s="67">
        <v>61.7</v>
      </c>
      <c r="G26" s="67">
        <v>63.8</v>
      </c>
      <c r="H26" s="67">
        <v>66.400000000000006</v>
      </c>
      <c r="I26" s="67">
        <v>69.5</v>
      </c>
      <c r="J26" s="67">
        <v>72</v>
      </c>
      <c r="K26" s="67">
        <v>75.7</v>
      </c>
      <c r="L26" s="67">
        <v>79</v>
      </c>
      <c r="M26" s="67">
        <v>81.7</v>
      </c>
      <c r="N26" s="67">
        <v>84.3</v>
      </c>
      <c r="O26" s="18"/>
    </row>
    <row r="27" spans="1:15" ht="22.15" customHeight="1">
      <c r="A27" s="17"/>
      <c r="B27" s="17"/>
      <c r="C27" s="38" t="s">
        <v>52</v>
      </c>
      <c r="D27" s="67">
        <v>100</v>
      </c>
      <c r="E27" s="67">
        <v>99.7</v>
      </c>
      <c r="F27" s="67">
        <v>100</v>
      </c>
      <c r="G27" s="67">
        <v>100</v>
      </c>
      <c r="H27" s="67">
        <v>100</v>
      </c>
      <c r="I27" s="67">
        <v>99.9</v>
      </c>
      <c r="J27" s="67">
        <v>99.8</v>
      </c>
      <c r="K27" s="67">
        <v>100</v>
      </c>
      <c r="L27" s="67">
        <v>100</v>
      </c>
      <c r="M27" s="67">
        <v>100</v>
      </c>
      <c r="N27" s="67">
        <v>100</v>
      </c>
      <c r="O27" s="18"/>
    </row>
    <row r="28" spans="1:15" ht="22.15" customHeight="1">
      <c r="A28" s="17"/>
      <c r="B28" s="17"/>
      <c r="C28" s="38" t="s">
        <v>51</v>
      </c>
      <c r="D28" s="67">
        <v>59.8</v>
      </c>
      <c r="E28" s="67">
        <v>68.599999999999994</v>
      </c>
      <c r="F28" s="67">
        <v>71.8</v>
      </c>
      <c r="G28" s="67">
        <v>73</v>
      </c>
      <c r="H28" s="67">
        <v>75.2</v>
      </c>
      <c r="I28" s="67">
        <v>77</v>
      </c>
      <c r="J28" s="67">
        <v>79.2</v>
      </c>
      <c r="K28" s="67">
        <v>81.400000000000006</v>
      </c>
      <c r="L28" s="67">
        <v>83.9</v>
      </c>
      <c r="M28" s="67">
        <v>86.1</v>
      </c>
      <c r="N28" s="67">
        <v>87.1</v>
      </c>
      <c r="O28" s="18"/>
    </row>
    <row r="29" spans="1:15" ht="22.15" customHeight="1">
      <c r="A29" s="17"/>
      <c r="B29" s="17"/>
      <c r="C29" s="38" t="s">
        <v>50</v>
      </c>
      <c r="D29" s="67">
        <v>69.8</v>
      </c>
      <c r="E29" s="67">
        <v>70.099999999999994</v>
      </c>
      <c r="F29" s="67">
        <v>72.099999999999994</v>
      </c>
      <c r="G29" s="67">
        <v>73.3</v>
      </c>
      <c r="H29" s="67">
        <v>74.7</v>
      </c>
      <c r="I29" s="67">
        <v>75.599999999999994</v>
      </c>
      <c r="J29" s="67">
        <v>77.8</v>
      </c>
      <c r="K29" s="67">
        <v>80</v>
      </c>
      <c r="L29" s="67">
        <v>81.599999999999994</v>
      </c>
      <c r="M29" s="67">
        <v>82.9</v>
      </c>
      <c r="N29" s="67">
        <v>83.9</v>
      </c>
      <c r="O29" s="18"/>
    </row>
    <row r="30" spans="1:15" ht="22.15" customHeight="1">
      <c r="A30" s="17"/>
      <c r="B30" s="17"/>
      <c r="C30" s="42" t="s">
        <v>22</v>
      </c>
      <c r="D30" s="66">
        <v>62.2</v>
      </c>
      <c r="E30" s="66">
        <v>69</v>
      </c>
      <c r="F30" s="66">
        <v>65.8</v>
      </c>
      <c r="G30" s="66">
        <v>66.099999999999994</v>
      </c>
      <c r="H30" s="66">
        <v>68.5</v>
      </c>
      <c r="I30" s="66">
        <v>70.7</v>
      </c>
      <c r="J30" s="66">
        <v>71.2</v>
      </c>
      <c r="K30" s="66">
        <v>73.3</v>
      </c>
      <c r="L30" s="66">
        <v>74.900000000000006</v>
      </c>
      <c r="M30" s="66">
        <v>75.5</v>
      </c>
      <c r="N30" s="66">
        <v>76.599999999999994</v>
      </c>
      <c r="O30" s="18"/>
    </row>
    <row r="31" spans="1:15" ht="22.15" customHeight="1">
      <c r="A31" s="17"/>
      <c r="B31" s="17"/>
      <c r="C31" s="39" t="s">
        <v>49</v>
      </c>
      <c r="D31" s="67">
        <v>50.9</v>
      </c>
      <c r="E31" s="67">
        <v>58.3</v>
      </c>
      <c r="F31" s="67">
        <v>50</v>
      </c>
      <c r="G31" s="67">
        <v>48.3</v>
      </c>
      <c r="H31" s="67">
        <v>49.8</v>
      </c>
      <c r="I31" s="67">
        <v>51.5</v>
      </c>
      <c r="J31" s="67">
        <v>52.7</v>
      </c>
      <c r="K31" s="67">
        <v>56.3</v>
      </c>
      <c r="L31" s="67">
        <v>59</v>
      </c>
      <c r="M31" s="67">
        <v>57.6</v>
      </c>
      <c r="N31" s="67">
        <v>59.1</v>
      </c>
      <c r="O31" s="18"/>
    </row>
    <row r="32" spans="1:15" ht="22.15" customHeight="1">
      <c r="A32" s="17"/>
      <c r="B32" s="17"/>
      <c r="C32" s="38" t="s">
        <v>48</v>
      </c>
      <c r="D32" s="67">
        <v>92</v>
      </c>
      <c r="E32" s="67">
        <v>93.1</v>
      </c>
      <c r="F32" s="67">
        <v>93.9</v>
      </c>
      <c r="G32" s="67">
        <v>94.1</v>
      </c>
      <c r="H32" s="67">
        <v>95.7</v>
      </c>
      <c r="I32" s="67">
        <v>97.8</v>
      </c>
      <c r="J32" s="67">
        <v>97.4</v>
      </c>
      <c r="K32" s="67">
        <v>98</v>
      </c>
      <c r="L32" s="67">
        <v>97.7</v>
      </c>
      <c r="M32" s="67">
        <v>98.8</v>
      </c>
      <c r="N32" s="67">
        <v>99.7</v>
      </c>
      <c r="O32" s="18"/>
    </row>
    <row r="33" spans="1:15" ht="22.15" customHeight="1">
      <c r="A33" s="17"/>
      <c r="B33" s="17"/>
      <c r="C33" s="38" t="s">
        <v>47</v>
      </c>
      <c r="D33" s="67">
        <v>64.3</v>
      </c>
      <c r="E33" s="67">
        <v>71.599999999999994</v>
      </c>
      <c r="F33" s="67">
        <v>75.900000000000006</v>
      </c>
      <c r="G33" s="67">
        <v>77.8</v>
      </c>
      <c r="H33" s="67">
        <v>79.900000000000006</v>
      </c>
      <c r="I33" s="67">
        <v>81.3</v>
      </c>
      <c r="J33" s="67">
        <v>82</v>
      </c>
      <c r="K33" s="67">
        <v>83.1</v>
      </c>
      <c r="L33" s="67">
        <v>84.2</v>
      </c>
      <c r="M33" s="67">
        <v>85.4</v>
      </c>
      <c r="N33" s="67">
        <v>85.7</v>
      </c>
      <c r="O33" s="18"/>
    </row>
    <row r="34" spans="1:15" ht="22.15" customHeight="1">
      <c r="A34" s="17"/>
      <c r="B34" s="17"/>
      <c r="C34" s="40" t="s">
        <v>23</v>
      </c>
      <c r="D34" s="66">
        <v>70.5</v>
      </c>
      <c r="E34" s="66">
        <v>75.099999999999994</v>
      </c>
      <c r="F34" s="66">
        <v>78.7</v>
      </c>
      <c r="G34" s="66">
        <v>78.7</v>
      </c>
      <c r="H34" s="66">
        <v>80.400000000000006</v>
      </c>
      <c r="I34" s="66">
        <v>81.099999999999994</v>
      </c>
      <c r="J34" s="66">
        <v>81.7</v>
      </c>
      <c r="K34" s="66">
        <v>83.3</v>
      </c>
      <c r="L34" s="66">
        <v>85.1</v>
      </c>
      <c r="M34" s="66">
        <v>86.1</v>
      </c>
      <c r="N34" s="66">
        <v>85.8</v>
      </c>
      <c r="O34" s="18"/>
    </row>
    <row r="35" spans="1:15" ht="22.15" customHeight="1">
      <c r="A35" s="17"/>
      <c r="B35" s="17"/>
      <c r="C35" s="41" t="s">
        <v>46</v>
      </c>
      <c r="D35" s="67">
        <v>63.5</v>
      </c>
      <c r="E35" s="67">
        <v>68.3</v>
      </c>
      <c r="F35" s="67">
        <v>69.599999999999994</v>
      </c>
      <c r="G35" s="67">
        <v>70.099999999999994</v>
      </c>
      <c r="H35" s="67">
        <v>72.3</v>
      </c>
      <c r="I35" s="67">
        <v>74.2</v>
      </c>
      <c r="J35" s="67">
        <v>74.099999999999994</v>
      </c>
      <c r="K35" s="67">
        <v>73.2</v>
      </c>
      <c r="L35" s="67">
        <v>73.900000000000006</v>
      </c>
      <c r="M35" s="67">
        <v>74.900000000000006</v>
      </c>
      <c r="N35" s="67">
        <v>75.3</v>
      </c>
      <c r="O35" s="18"/>
    </row>
    <row r="36" spans="1:15" ht="22.15" customHeight="1">
      <c r="A36" s="17"/>
      <c r="B36" s="17"/>
      <c r="C36" s="38" t="s">
        <v>45</v>
      </c>
      <c r="D36" s="67">
        <v>52.7</v>
      </c>
      <c r="E36" s="67">
        <v>58.9</v>
      </c>
      <c r="F36" s="67">
        <v>67.099999999999994</v>
      </c>
      <c r="G36" s="67">
        <v>71.099999999999994</v>
      </c>
      <c r="H36" s="67">
        <v>73</v>
      </c>
      <c r="I36" s="67">
        <v>74.900000000000006</v>
      </c>
      <c r="J36" s="67">
        <v>77.2</v>
      </c>
      <c r="K36" s="67">
        <v>79</v>
      </c>
      <c r="L36" s="67">
        <v>79.900000000000006</v>
      </c>
      <c r="M36" s="67">
        <v>80.2</v>
      </c>
      <c r="N36" s="67">
        <v>82.3</v>
      </c>
      <c r="O36" s="18"/>
    </row>
    <row r="37" spans="1:15" ht="22.15" customHeight="1">
      <c r="A37" s="17"/>
      <c r="B37" s="17"/>
      <c r="C37" s="38" t="s">
        <v>44</v>
      </c>
      <c r="D37" s="67">
        <v>89.3</v>
      </c>
      <c r="E37" s="67">
        <v>91.4</v>
      </c>
      <c r="F37" s="67">
        <v>94</v>
      </c>
      <c r="G37" s="67">
        <v>92.2</v>
      </c>
      <c r="H37" s="67">
        <v>96.1</v>
      </c>
      <c r="I37" s="67">
        <v>95.4</v>
      </c>
      <c r="J37" s="67">
        <v>92.3</v>
      </c>
      <c r="K37" s="67">
        <v>93.3</v>
      </c>
      <c r="L37" s="67">
        <v>94.4</v>
      </c>
      <c r="M37" s="67">
        <v>94.1</v>
      </c>
      <c r="N37" s="67">
        <v>90.5</v>
      </c>
      <c r="O37" s="18"/>
    </row>
    <row r="38" spans="1:15" ht="22.15" customHeight="1">
      <c r="A38" s="17"/>
      <c r="B38" s="17"/>
      <c r="C38" s="55" t="s">
        <v>43</v>
      </c>
      <c r="D38" s="78">
        <v>65.3</v>
      </c>
      <c r="E38" s="78">
        <v>71.099999999999994</v>
      </c>
      <c r="F38" s="78">
        <v>72.7</v>
      </c>
      <c r="G38" s="78">
        <v>74.3</v>
      </c>
      <c r="H38" s="78">
        <v>71.7</v>
      </c>
      <c r="I38" s="78">
        <v>72.2</v>
      </c>
      <c r="J38" s="78">
        <v>76.7</v>
      </c>
      <c r="K38" s="78">
        <v>80.400000000000006</v>
      </c>
      <c r="L38" s="78">
        <v>84.4</v>
      </c>
      <c r="M38" s="78">
        <v>90</v>
      </c>
      <c r="N38" s="78">
        <v>91.3</v>
      </c>
      <c r="O38" s="18"/>
    </row>
    <row r="39" spans="1:15">
      <c r="A39" s="17"/>
      <c r="B39" s="17"/>
      <c r="C39" s="711" t="s">
        <v>73</v>
      </c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18"/>
    </row>
    <row r="40" spans="1: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</row>
    <row r="41" spans="1: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1: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</row>
  </sheetData>
  <mergeCells count="1">
    <mergeCell ref="C39:N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8A27-B12B-494D-B79E-62EC2E5CBECD}">
  <dimension ref="C1:Q14"/>
  <sheetViews>
    <sheetView workbookViewId="0"/>
  </sheetViews>
  <sheetFormatPr defaultColWidth="8.85546875" defaultRowHeight="12.75"/>
  <cols>
    <col min="1" max="2" width="8.85546875" style="26"/>
    <col min="3" max="3" width="10.7109375" style="26" customWidth="1"/>
    <col min="4" max="17" width="8.7109375" style="26" customWidth="1"/>
    <col min="18" max="16384" width="8.85546875" style="26"/>
  </cols>
  <sheetData>
    <row r="1" spans="3:17" s="360" customFormat="1"/>
    <row r="2" spans="3:17" s="359" customFormat="1" ht="30" customHeight="1"/>
    <row r="3" spans="3:17" ht="24.75" customHeight="1"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3:17" ht="22.5" customHeight="1">
      <c r="C4" s="205" t="s">
        <v>180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3:17" ht="27" customHeight="1">
      <c r="C5" s="712" t="s">
        <v>249</v>
      </c>
      <c r="D5" s="712" t="s">
        <v>242</v>
      </c>
      <c r="E5" s="712"/>
      <c r="F5" s="712" t="s">
        <v>243</v>
      </c>
      <c r="G5" s="712"/>
      <c r="H5" s="712" t="s">
        <v>244</v>
      </c>
      <c r="I5" s="712"/>
      <c r="J5" s="712" t="s">
        <v>245</v>
      </c>
      <c r="K5" s="712"/>
      <c r="L5" s="712" t="s">
        <v>246</v>
      </c>
      <c r="M5" s="712"/>
      <c r="N5" s="712" t="s">
        <v>247</v>
      </c>
      <c r="O5" s="712"/>
      <c r="P5" s="714" t="s">
        <v>248</v>
      </c>
      <c r="Q5" s="714"/>
    </row>
    <row r="6" spans="3:17" ht="18" customHeight="1">
      <c r="C6" s="713"/>
      <c r="D6" s="101">
        <v>2019</v>
      </c>
      <c r="E6" s="101">
        <v>2021</v>
      </c>
      <c r="F6" s="101">
        <v>2019</v>
      </c>
      <c r="G6" s="101">
        <v>2021</v>
      </c>
      <c r="H6" s="101">
        <v>2019</v>
      </c>
      <c r="I6" s="101">
        <v>2021</v>
      </c>
      <c r="J6" s="101">
        <v>2019</v>
      </c>
      <c r="K6" s="101">
        <v>2021</v>
      </c>
      <c r="L6" s="101">
        <v>2019</v>
      </c>
      <c r="M6" s="101">
        <v>2021</v>
      </c>
      <c r="N6" s="101">
        <v>2019</v>
      </c>
      <c r="O6" s="101">
        <v>2021</v>
      </c>
      <c r="P6" s="101">
        <v>2019</v>
      </c>
      <c r="Q6" s="101">
        <v>2021</v>
      </c>
    </row>
    <row r="7" spans="3:17" ht="22.15" customHeight="1">
      <c r="C7" s="96" t="s">
        <v>88</v>
      </c>
      <c r="D7" s="98">
        <v>35.655366465226393</v>
      </c>
      <c r="E7" s="98">
        <v>39.973320068734736</v>
      </c>
      <c r="F7" s="98">
        <v>19.731130938027491</v>
      </c>
      <c r="G7" s="98">
        <v>20.940591035061118</v>
      </c>
      <c r="H7" s="98">
        <v>30.712332451696778</v>
      </c>
      <c r="I7" s="98">
        <v>36.84044233807267</v>
      </c>
      <c r="J7" s="98">
        <v>0.77554130990272108</v>
      </c>
      <c r="K7" s="98">
        <v>1.1916046039268788</v>
      </c>
      <c r="L7" s="98">
        <v>1.5465997220603398</v>
      </c>
      <c r="M7" s="98">
        <v>2.3516136312344842</v>
      </c>
      <c r="N7" s="98">
        <v>2.9138835343165823</v>
      </c>
      <c r="O7" s="98">
        <v>4.3285939968404428</v>
      </c>
      <c r="P7" s="98">
        <v>43.956200539272636</v>
      </c>
      <c r="Q7" s="98">
        <v>35.820323564204671</v>
      </c>
    </row>
    <row r="8" spans="3:17" ht="22.15" customHeight="1">
      <c r="C8" s="97" t="s">
        <v>89</v>
      </c>
      <c r="D8" s="73">
        <v>89.400278940027889</v>
      </c>
      <c r="E8" s="73">
        <v>91.17647058823529</v>
      </c>
      <c r="F8" s="73">
        <v>31.661891117478511</v>
      </c>
      <c r="G8" s="73">
        <v>34.195402298850574</v>
      </c>
      <c r="H8" s="73">
        <v>75.949367088607602</v>
      </c>
      <c r="I8" s="73">
        <v>86.419753086419746</v>
      </c>
      <c r="J8" s="73">
        <v>2.5316455696202533</v>
      </c>
      <c r="K8" s="73">
        <v>4.9382716049382713</v>
      </c>
      <c r="L8" s="73">
        <v>20.253164556962027</v>
      </c>
      <c r="M8" s="73">
        <v>33.333333333333336</v>
      </c>
      <c r="N8" s="73">
        <v>16.455696202531644</v>
      </c>
      <c r="O8" s="73">
        <v>28.395061728395063</v>
      </c>
      <c r="P8" s="73">
        <v>5.1575931232091694</v>
      </c>
      <c r="Q8" s="73">
        <v>2.8735632183908044</v>
      </c>
    </row>
    <row r="9" spans="3:17" ht="22.15" customHeight="1">
      <c r="C9" s="97" t="s">
        <v>90</v>
      </c>
      <c r="D9" s="73">
        <v>51.387864664759149</v>
      </c>
      <c r="E9" s="73">
        <v>55.684662138005002</v>
      </c>
      <c r="F9" s="73">
        <v>35.749426041325023</v>
      </c>
      <c r="G9" s="73">
        <v>37.424500283645344</v>
      </c>
      <c r="H9" s="73">
        <v>42.226148409893995</v>
      </c>
      <c r="I9" s="73">
        <v>50.641683778234089</v>
      </c>
      <c r="J9" s="73">
        <v>1.0348308934881374</v>
      </c>
      <c r="K9" s="73">
        <v>1.4373716632443532</v>
      </c>
      <c r="L9" s="73">
        <v>2.2463402322059567</v>
      </c>
      <c r="M9" s="73">
        <v>3.9527720739219712</v>
      </c>
      <c r="N9" s="73">
        <v>2.9530540131246843</v>
      </c>
      <c r="O9" s="73">
        <v>5.1334702258726903</v>
      </c>
      <c r="P9" s="73">
        <v>41.161036405378816</v>
      </c>
      <c r="Q9" s="73">
        <v>33.413421430239929</v>
      </c>
    </row>
    <row r="10" spans="3:17" ht="22.15" customHeight="1">
      <c r="C10" s="97" t="s">
        <v>91</v>
      </c>
      <c r="D10" s="73">
        <v>29.157884313420379</v>
      </c>
      <c r="E10" s="73">
        <v>33.809881743556922</v>
      </c>
      <c r="F10" s="73">
        <v>19.525189355732024</v>
      </c>
      <c r="G10" s="73">
        <v>20.564083595339376</v>
      </c>
      <c r="H10" s="73">
        <v>23.641900121802681</v>
      </c>
      <c r="I10" s="73">
        <v>29.535040019551538</v>
      </c>
      <c r="J10" s="73">
        <v>0.34104750304506698</v>
      </c>
      <c r="K10" s="73">
        <v>0.59265595405388893</v>
      </c>
      <c r="L10" s="73">
        <v>0.65164433617539586</v>
      </c>
      <c r="M10" s="73">
        <v>0.96535712103623139</v>
      </c>
      <c r="N10" s="73">
        <v>1.0535931790499391</v>
      </c>
      <c r="O10" s="73">
        <v>1.6802101790187574</v>
      </c>
      <c r="P10" s="73">
        <v>50.396134025345241</v>
      </c>
      <c r="Q10" s="73">
        <v>40.575180321805064</v>
      </c>
    </row>
    <row r="11" spans="3:17" ht="22.15" customHeight="1">
      <c r="C11" s="97" t="s">
        <v>92</v>
      </c>
      <c r="D11" s="73">
        <v>42.25738276118124</v>
      </c>
      <c r="E11" s="73">
        <v>45.007905816013562</v>
      </c>
      <c r="F11" s="73">
        <v>8.4995026760763519</v>
      </c>
      <c r="G11" s="73">
        <v>9.7299655790953601</v>
      </c>
      <c r="H11" s="73">
        <v>66.95557963163597</v>
      </c>
      <c r="I11" s="73">
        <v>70.900055218111547</v>
      </c>
      <c r="J11" s="73">
        <v>4.0086673889490791</v>
      </c>
      <c r="K11" s="73">
        <v>5.9083379348426286</v>
      </c>
      <c r="L11" s="73">
        <v>7.2047670639219934</v>
      </c>
      <c r="M11" s="73">
        <v>10.049696300386527</v>
      </c>
      <c r="N11" s="73">
        <v>18.797399783315278</v>
      </c>
      <c r="O11" s="73">
        <v>25.455549420209827</v>
      </c>
      <c r="P11" s="73">
        <v>29.983896177710417</v>
      </c>
      <c r="Q11" s="73">
        <v>25.660542008047706</v>
      </c>
    </row>
    <row r="12" spans="3:17" ht="22.15" customHeight="1">
      <c r="C12" s="97" t="s">
        <v>32</v>
      </c>
      <c r="D12" s="73">
        <v>50.276192937002868</v>
      </c>
      <c r="E12" s="73">
        <v>53.450562644849633</v>
      </c>
      <c r="F12" s="73">
        <v>24.727527404644427</v>
      </c>
      <c r="G12" s="73">
        <v>26.194788247854799</v>
      </c>
      <c r="H12" s="73">
        <v>58.531791907514453</v>
      </c>
      <c r="I12" s="73">
        <v>66.117511520737324</v>
      </c>
      <c r="J12" s="73">
        <v>1.8034682080924855</v>
      </c>
      <c r="K12" s="73">
        <v>2.6267281105990783</v>
      </c>
      <c r="L12" s="73">
        <v>3.653179190751445</v>
      </c>
      <c r="M12" s="73">
        <v>5.4953917050691246</v>
      </c>
      <c r="N12" s="73">
        <v>6.9826589595375719</v>
      </c>
      <c r="O12" s="73">
        <v>10.069124423963133</v>
      </c>
      <c r="P12" s="73">
        <v>34.497194614288972</v>
      </c>
      <c r="Q12" s="73">
        <v>26.731780616078137</v>
      </c>
    </row>
    <row r="13" spans="3:17" ht="21.75" customHeight="1">
      <c r="C13" s="99" t="s">
        <v>33</v>
      </c>
      <c r="D13" s="100">
        <v>12.172425108996297</v>
      </c>
      <c r="E13" s="100">
        <v>15.185907970419063</v>
      </c>
      <c r="F13" s="100">
        <v>8.2684912711451322</v>
      </c>
      <c r="G13" s="100">
        <v>8.5484593001566811</v>
      </c>
      <c r="H13" s="100">
        <v>13.092187156769421</v>
      </c>
      <c r="I13" s="100">
        <v>17.981447124304268</v>
      </c>
      <c r="J13" s="100">
        <v>0.12447828952185692</v>
      </c>
      <c r="K13" s="100">
        <v>0.26716141001855287</v>
      </c>
      <c r="L13" s="100">
        <v>0.21234531741963827</v>
      </c>
      <c r="M13" s="100">
        <v>0.32653061224489793</v>
      </c>
      <c r="N13" s="100">
        <v>0.33682360694149521</v>
      </c>
      <c r="O13" s="100">
        <v>0.63079777365491652</v>
      </c>
      <c r="P13" s="100">
        <v>65.65687566572187</v>
      </c>
      <c r="Q13" s="100">
        <v>57.255838245168995</v>
      </c>
    </row>
    <row r="14" spans="3:17">
      <c r="C14" s="206" t="s">
        <v>131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8"/>
    </row>
  </sheetData>
  <mergeCells count="8">
    <mergeCell ref="H5:I5"/>
    <mergeCell ref="C5:C6"/>
    <mergeCell ref="P5:Q5"/>
    <mergeCell ref="L5:M5"/>
    <mergeCell ref="F5:G5"/>
    <mergeCell ref="D5:E5"/>
    <mergeCell ref="J5:K5"/>
    <mergeCell ref="N5:O5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A66A6-C191-4B1D-965E-1C3666723302}">
  <dimension ref="C1:G42"/>
  <sheetViews>
    <sheetView showGridLines="0" workbookViewId="0"/>
  </sheetViews>
  <sheetFormatPr defaultColWidth="9.140625" defaultRowHeight="14.25"/>
  <cols>
    <col min="1" max="2" width="10" style="6" customWidth="1"/>
    <col min="3" max="3" width="22.7109375" style="6" customWidth="1"/>
    <col min="4" max="5" width="9.7109375" style="6" customWidth="1"/>
    <col min="6" max="16384" width="9.140625" style="6"/>
  </cols>
  <sheetData>
    <row r="1" spans="3:7" s="20" customFormat="1"/>
    <row r="2" spans="3:7" ht="30" customHeight="1"/>
    <row r="4" spans="3:7">
      <c r="C4" s="209" t="s">
        <v>169</v>
      </c>
      <c r="D4" s="209"/>
      <c r="E4" s="209"/>
      <c r="F4" s="23"/>
    </row>
    <row r="5" spans="3:7" s="21" customFormat="1" ht="22.15" customHeight="1">
      <c r="C5" s="52" t="s">
        <v>341</v>
      </c>
      <c r="D5" s="52">
        <v>2012</v>
      </c>
      <c r="E5" s="52">
        <v>2020</v>
      </c>
      <c r="F5" s="22"/>
    </row>
    <row r="6" spans="3:7" s="21" customFormat="1" ht="22.15" customHeight="1">
      <c r="C6" s="44" t="s">
        <v>3</v>
      </c>
      <c r="D6" s="80">
        <v>322480</v>
      </c>
      <c r="E6" s="80">
        <v>389504</v>
      </c>
      <c r="F6" s="22"/>
      <c r="G6" s="84"/>
    </row>
    <row r="7" spans="3:7" s="21" customFormat="1" ht="22.15" customHeight="1">
      <c r="C7" s="45" t="s">
        <v>71</v>
      </c>
      <c r="D7" s="81">
        <v>73269</v>
      </c>
      <c r="E7" s="81">
        <v>99800</v>
      </c>
      <c r="F7" s="22"/>
    </row>
    <row r="8" spans="3:7" s="21" customFormat="1" ht="22.15" customHeight="1">
      <c r="C8" s="46" t="s">
        <v>69</v>
      </c>
      <c r="D8" s="82">
        <v>4662</v>
      </c>
      <c r="E8" s="82">
        <v>3629</v>
      </c>
      <c r="F8" s="22"/>
    </row>
    <row r="9" spans="3:7" s="21" customFormat="1" ht="22.15" customHeight="1">
      <c r="C9" s="46" t="s">
        <v>68</v>
      </c>
      <c r="D9" s="82">
        <v>5184</v>
      </c>
      <c r="E9" s="82">
        <v>8872</v>
      </c>
      <c r="F9" s="22"/>
    </row>
    <row r="10" spans="3:7" s="21" customFormat="1" ht="22.15" customHeight="1">
      <c r="C10" s="46" t="s">
        <v>67</v>
      </c>
      <c r="D10" s="82">
        <v>23421</v>
      </c>
      <c r="E10" s="82">
        <v>34267</v>
      </c>
      <c r="F10" s="22"/>
    </row>
    <row r="11" spans="3:7" s="21" customFormat="1" ht="22.15" customHeight="1">
      <c r="C11" s="46" t="s">
        <v>66</v>
      </c>
      <c r="D11" s="82">
        <v>3462</v>
      </c>
      <c r="E11" s="82">
        <v>4849</v>
      </c>
      <c r="F11" s="22"/>
    </row>
    <row r="12" spans="3:7" s="21" customFormat="1" ht="22.15" customHeight="1">
      <c r="C12" s="46" t="s">
        <v>65</v>
      </c>
      <c r="D12" s="82">
        <v>28794</v>
      </c>
      <c r="E12" s="82">
        <v>38360</v>
      </c>
      <c r="F12" s="22"/>
    </row>
    <row r="13" spans="3:7" s="21" customFormat="1" ht="22.15" customHeight="1">
      <c r="C13" s="46" t="s">
        <v>64</v>
      </c>
      <c r="D13" s="82">
        <v>3736</v>
      </c>
      <c r="E13" s="82">
        <v>4366</v>
      </c>
      <c r="F13" s="22"/>
    </row>
    <row r="14" spans="3:7" s="21" customFormat="1" ht="22.15" customHeight="1">
      <c r="C14" s="46" t="s">
        <v>63</v>
      </c>
      <c r="D14" s="82">
        <v>4010</v>
      </c>
      <c r="E14" s="82">
        <v>5457</v>
      </c>
      <c r="F14" s="22"/>
    </row>
    <row r="15" spans="3:7" s="21" customFormat="1" ht="22.15" customHeight="1">
      <c r="C15" s="51" t="s">
        <v>20</v>
      </c>
      <c r="D15" s="81">
        <v>120542</v>
      </c>
      <c r="E15" s="81">
        <v>152413</v>
      </c>
      <c r="F15" s="22"/>
    </row>
    <row r="16" spans="3:7" s="21" customFormat="1" ht="22.15" customHeight="1">
      <c r="C16" s="47" t="s">
        <v>62</v>
      </c>
      <c r="D16" s="82">
        <v>42182</v>
      </c>
      <c r="E16" s="82">
        <v>41839</v>
      </c>
      <c r="F16" s="22"/>
    </row>
    <row r="17" spans="3:6" s="21" customFormat="1" ht="22.15" customHeight="1">
      <c r="C17" s="46" t="s">
        <v>61</v>
      </c>
      <c r="D17" s="82">
        <v>8041</v>
      </c>
      <c r="E17" s="82">
        <v>7563</v>
      </c>
      <c r="F17" s="22"/>
    </row>
    <row r="18" spans="3:6" s="21" customFormat="1" ht="22.15" customHeight="1">
      <c r="C18" s="46" t="s">
        <v>60</v>
      </c>
      <c r="D18" s="82">
        <v>11040</v>
      </c>
      <c r="E18" s="82">
        <v>19841</v>
      </c>
      <c r="F18" s="22"/>
    </row>
    <row r="19" spans="3:6" s="21" customFormat="1" ht="22.15" customHeight="1">
      <c r="C19" s="46" t="s">
        <v>59</v>
      </c>
      <c r="D19" s="82">
        <v>3399</v>
      </c>
      <c r="E19" s="82">
        <v>4371</v>
      </c>
      <c r="F19" s="22"/>
    </row>
    <row r="20" spans="3:6" s="21" customFormat="1" ht="22.15" customHeight="1">
      <c r="C20" s="46" t="s">
        <v>58</v>
      </c>
      <c r="D20" s="82">
        <v>2089</v>
      </c>
      <c r="E20" s="82">
        <v>5298</v>
      </c>
      <c r="F20" s="22"/>
    </row>
    <row r="21" spans="3:6" s="21" customFormat="1" ht="22.15" customHeight="1">
      <c r="C21" s="46" t="s">
        <v>57</v>
      </c>
      <c r="D21" s="82">
        <v>18405</v>
      </c>
      <c r="E21" s="82">
        <v>21659</v>
      </c>
      <c r="F21" s="22"/>
    </row>
    <row r="22" spans="3:6" s="21" customFormat="1" ht="22.15" customHeight="1">
      <c r="C22" s="46" t="s">
        <v>56</v>
      </c>
      <c r="D22" s="82">
        <v>4784</v>
      </c>
      <c r="E22" s="82">
        <v>6590</v>
      </c>
      <c r="F22" s="22"/>
    </row>
    <row r="23" spans="3:6" s="21" customFormat="1" ht="22.15" customHeight="1">
      <c r="C23" s="46" t="s">
        <v>55</v>
      </c>
      <c r="D23" s="82">
        <v>4311</v>
      </c>
      <c r="E23" s="82">
        <v>4316</v>
      </c>
      <c r="F23" s="22"/>
    </row>
    <row r="24" spans="3:6" s="21" customFormat="1" ht="22.15" customHeight="1">
      <c r="C24" s="46" t="s">
        <v>54</v>
      </c>
      <c r="D24" s="82">
        <v>26291</v>
      </c>
      <c r="E24" s="82">
        <v>40936</v>
      </c>
      <c r="F24" s="22"/>
    </row>
    <row r="25" spans="3:6" s="21" customFormat="1" ht="22.15" customHeight="1">
      <c r="C25" s="48" t="s">
        <v>21</v>
      </c>
      <c r="D25" s="81">
        <v>60840</v>
      </c>
      <c r="E25" s="81">
        <v>64377</v>
      </c>
      <c r="F25" s="22"/>
    </row>
    <row r="26" spans="3:6" s="21" customFormat="1" ht="22.15" customHeight="1">
      <c r="C26" s="49" t="s">
        <v>53</v>
      </c>
      <c r="D26" s="82">
        <v>19906</v>
      </c>
      <c r="E26" s="82">
        <v>21457</v>
      </c>
      <c r="F26" s="22"/>
    </row>
    <row r="27" spans="3:6" s="21" customFormat="1" ht="22.15" customHeight="1">
      <c r="C27" s="46" t="s">
        <v>52</v>
      </c>
      <c r="D27" s="82">
        <v>5088</v>
      </c>
      <c r="E27" s="82">
        <v>5589</v>
      </c>
      <c r="F27" s="22"/>
    </row>
    <row r="28" spans="3:6" s="21" customFormat="1" ht="22.15" customHeight="1">
      <c r="C28" s="46" t="s">
        <v>51</v>
      </c>
      <c r="D28" s="82">
        <v>11476</v>
      </c>
      <c r="E28" s="82">
        <v>15747</v>
      </c>
      <c r="F28" s="22"/>
    </row>
    <row r="29" spans="3:6" s="21" customFormat="1" ht="22.15" customHeight="1">
      <c r="C29" s="46" t="s">
        <v>50</v>
      </c>
      <c r="D29" s="82">
        <v>24370</v>
      </c>
      <c r="E29" s="82">
        <v>21584</v>
      </c>
      <c r="F29" s="22"/>
    </row>
    <row r="30" spans="3:6" s="21" customFormat="1" ht="22.15" customHeight="1">
      <c r="C30" s="51" t="s">
        <v>22</v>
      </c>
      <c r="D30" s="81">
        <v>38386</v>
      </c>
      <c r="E30" s="81">
        <v>38865</v>
      </c>
      <c r="F30" s="22"/>
    </row>
    <row r="31" spans="3:6" s="21" customFormat="1" ht="22.15" customHeight="1">
      <c r="C31" s="47" t="s">
        <v>49</v>
      </c>
      <c r="D31" s="82">
        <v>19092</v>
      </c>
      <c r="E31" s="82">
        <v>17792</v>
      </c>
      <c r="F31" s="22"/>
    </row>
    <row r="32" spans="3:6" s="21" customFormat="1" ht="22.15" customHeight="1">
      <c r="C32" s="46" t="s">
        <v>48</v>
      </c>
      <c r="D32" s="82">
        <v>7358</v>
      </c>
      <c r="E32" s="82">
        <v>7261</v>
      </c>
      <c r="F32" s="22"/>
    </row>
    <row r="33" spans="3:6" s="21" customFormat="1" ht="22.15" customHeight="1">
      <c r="C33" s="46" t="s">
        <v>47</v>
      </c>
      <c r="D33" s="82">
        <v>11936</v>
      </c>
      <c r="E33" s="82">
        <v>13812</v>
      </c>
      <c r="F33" s="22"/>
    </row>
    <row r="34" spans="3:6" s="21" customFormat="1" ht="22.15" customHeight="1">
      <c r="C34" s="48" t="s">
        <v>23</v>
      </c>
      <c r="D34" s="81">
        <v>29443</v>
      </c>
      <c r="E34" s="81">
        <v>34049</v>
      </c>
      <c r="F34" s="22"/>
    </row>
    <row r="35" spans="3:6" s="21" customFormat="1" ht="22.15" customHeight="1">
      <c r="C35" s="49" t="s">
        <v>46</v>
      </c>
      <c r="D35" s="82">
        <v>5816</v>
      </c>
      <c r="E35" s="82">
        <v>6986</v>
      </c>
      <c r="F35" s="22"/>
    </row>
    <row r="36" spans="3:6" s="21" customFormat="1" ht="22.15" customHeight="1">
      <c r="C36" s="46" t="s">
        <v>45</v>
      </c>
      <c r="D36" s="82">
        <v>16447</v>
      </c>
      <c r="E36" s="82">
        <v>17817</v>
      </c>
      <c r="F36" s="22"/>
    </row>
    <row r="37" spans="3:6" s="21" customFormat="1" ht="22.15" customHeight="1">
      <c r="C37" s="46" t="s">
        <v>44</v>
      </c>
      <c r="D37" s="82">
        <v>5213</v>
      </c>
      <c r="E37" s="82">
        <v>6210</v>
      </c>
      <c r="F37" s="22"/>
    </row>
    <row r="38" spans="3:6" s="21" customFormat="1" ht="22.15" customHeight="1">
      <c r="C38" s="50" t="s">
        <v>43</v>
      </c>
      <c r="D38" s="83">
        <v>1967</v>
      </c>
      <c r="E38" s="83">
        <v>3036</v>
      </c>
      <c r="F38" s="22"/>
    </row>
    <row r="39" spans="3:6" ht="22.5" customHeight="1">
      <c r="C39" s="711" t="s">
        <v>34</v>
      </c>
      <c r="D39" s="711"/>
      <c r="E39" s="711"/>
      <c r="F39" s="22"/>
    </row>
    <row r="40" spans="3:6">
      <c r="C40" s="21"/>
      <c r="D40" s="21"/>
      <c r="E40" s="21"/>
      <c r="F40" s="22"/>
    </row>
    <row r="41" spans="3:6">
      <c r="F41" s="7"/>
    </row>
    <row r="42" spans="3:6">
      <c r="F42" s="7"/>
    </row>
  </sheetData>
  <mergeCells count="1">
    <mergeCell ref="C39:E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727C-B32E-4F2E-A3CA-4F5D7B9C6EBA}">
  <dimension ref="C1:T12"/>
  <sheetViews>
    <sheetView showGridLines="0" workbookViewId="0"/>
  </sheetViews>
  <sheetFormatPr defaultRowHeight="12.75"/>
  <cols>
    <col min="1" max="2" width="9.140625" style="362"/>
    <col min="3" max="3" width="13.140625" style="362" customWidth="1"/>
    <col min="4" max="7" width="15.7109375" style="362" customWidth="1"/>
    <col min="8" max="16384" width="9.140625" style="362"/>
  </cols>
  <sheetData>
    <row r="1" spans="3:20" s="361" customFormat="1"/>
    <row r="2" spans="3:20" ht="29.45" customHeight="1"/>
    <row r="3" spans="3:20" ht="29.45" customHeight="1"/>
    <row r="4" spans="3:20">
      <c r="C4" s="363" t="s">
        <v>170</v>
      </c>
      <c r="D4" s="363"/>
      <c r="E4" s="363"/>
      <c r="F4" s="363"/>
      <c r="G4" s="363"/>
      <c r="H4" s="364"/>
    </row>
    <row r="5" spans="3:20" ht="48">
      <c r="C5" s="244" t="s">
        <v>97</v>
      </c>
      <c r="D5" s="244" t="s">
        <v>93</v>
      </c>
      <c r="E5" s="244" t="s">
        <v>98</v>
      </c>
      <c r="F5" s="244" t="s">
        <v>100</v>
      </c>
      <c r="G5" s="244" t="s">
        <v>96</v>
      </c>
    </row>
    <row r="6" spans="3:20" ht="22.15" customHeight="1">
      <c r="C6" s="249" t="s">
        <v>94</v>
      </c>
      <c r="D6" s="225">
        <v>83.9</v>
      </c>
      <c r="E6" s="225">
        <v>77.5</v>
      </c>
      <c r="F6" s="225">
        <v>72.2</v>
      </c>
      <c r="G6" s="225">
        <v>12</v>
      </c>
    </row>
    <row r="7" spans="3:20" ht="22.15" customHeight="1">
      <c r="C7" s="365" t="s">
        <v>33</v>
      </c>
      <c r="D7" s="366">
        <v>73.7</v>
      </c>
      <c r="E7" s="366">
        <v>65.099999999999994</v>
      </c>
      <c r="F7" s="366">
        <v>53.2</v>
      </c>
      <c r="G7" s="366">
        <v>10.199999999999999</v>
      </c>
      <c r="L7" s="367"/>
      <c r="M7" s="367"/>
      <c r="N7" s="367"/>
      <c r="O7" s="367"/>
      <c r="P7" s="367"/>
      <c r="Q7" s="367"/>
      <c r="R7" s="367"/>
    </row>
    <row r="8" spans="3:20" ht="12.75" customHeight="1">
      <c r="C8" s="368" t="s">
        <v>80</v>
      </c>
      <c r="D8" s="368"/>
      <c r="E8" s="368"/>
      <c r="F8" s="368"/>
      <c r="G8" s="368"/>
      <c r="H8" s="369"/>
      <c r="L8" s="367"/>
      <c r="M8" s="367"/>
      <c r="N8" s="367"/>
      <c r="O8" s="367"/>
      <c r="P8" s="367"/>
      <c r="Q8" s="367"/>
      <c r="R8" s="367"/>
    </row>
    <row r="9" spans="3:20">
      <c r="C9" s="370"/>
      <c r="D9" s="370"/>
      <c r="E9" s="370"/>
      <c r="F9" s="370"/>
      <c r="G9" s="370"/>
      <c r="L9" s="367"/>
      <c r="M9" s="367"/>
      <c r="N9" s="367"/>
      <c r="O9" s="367"/>
      <c r="P9" s="367"/>
      <c r="Q9" s="367"/>
      <c r="R9" s="367"/>
    </row>
    <row r="10" spans="3:20">
      <c r="K10" s="367"/>
      <c r="L10" s="367"/>
      <c r="M10" s="367"/>
      <c r="N10" s="367"/>
      <c r="O10" s="367"/>
      <c r="P10" s="367"/>
      <c r="Q10" s="367"/>
      <c r="R10" s="367"/>
      <c r="S10" s="367"/>
      <c r="T10" s="367"/>
    </row>
    <row r="11" spans="3:20">
      <c r="K11" s="367"/>
      <c r="L11" s="367"/>
      <c r="M11" s="367"/>
      <c r="N11" s="367"/>
      <c r="O11" s="367"/>
      <c r="P11" s="367"/>
      <c r="Q11" s="367"/>
      <c r="R11" s="367"/>
      <c r="S11" s="367"/>
      <c r="T11" s="367"/>
    </row>
    <row r="12" spans="3:20">
      <c r="K12" s="367"/>
      <c r="L12" s="367"/>
      <c r="M12" s="367"/>
      <c r="N12" s="367"/>
      <c r="O12" s="367"/>
      <c r="P12" s="367"/>
      <c r="Q12" s="367"/>
      <c r="R12" s="367"/>
      <c r="S12" s="367"/>
      <c r="T12" s="367"/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CBBB-4890-4378-B438-E03271F7E2D2}">
  <dimension ref="B1:T12"/>
  <sheetViews>
    <sheetView workbookViewId="0"/>
  </sheetViews>
  <sheetFormatPr defaultColWidth="8.85546875" defaultRowHeight="12.75"/>
  <cols>
    <col min="1" max="2" width="8.85546875" style="371"/>
    <col min="3" max="3" width="13.140625" style="371" customWidth="1"/>
    <col min="4" max="7" width="15.7109375" style="371" customWidth="1"/>
    <col min="8" max="16384" width="8.85546875" style="371"/>
  </cols>
  <sheetData>
    <row r="1" spans="2:20" s="390" customFormat="1"/>
    <row r="2" spans="2:20" s="389" customFormat="1" ht="29.45" customHeight="1"/>
    <row r="3" spans="2:20" ht="29.45" customHeight="1">
      <c r="B3" s="372"/>
      <c r="C3" s="372"/>
      <c r="D3" s="372"/>
      <c r="E3" s="372"/>
      <c r="F3" s="372"/>
      <c r="G3" s="372"/>
    </row>
    <row r="4" spans="2:20" ht="21" customHeight="1">
      <c r="B4" s="373"/>
      <c r="C4" s="374" t="s">
        <v>171</v>
      </c>
      <c r="D4" s="374"/>
      <c r="E4" s="374"/>
      <c r="F4" s="374"/>
      <c r="G4" s="374"/>
      <c r="H4" s="375"/>
      <c r="I4" s="375"/>
      <c r="L4" s="376"/>
      <c r="M4" s="715"/>
      <c r="N4" s="715"/>
      <c r="O4" s="715"/>
      <c r="P4" s="715"/>
      <c r="Q4" s="715"/>
      <c r="R4" s="715"/>
    </row>
    <row r="5" spans="2:20" ht="21.95" customHeight="1">
      <c r="B5" s="377"/>
      <c r="C5" s="716" t="s">
        <v>97</v>
      </c>
      <c r="D5" s="716" t="s">
        <v>101</v>
      </c>
      <c r="E5" s="716"/>
      <c r="F5" s="716" t="s">
        <v>31</v>
      </c>
      <c r="G5" s="716"/>
      <c r="L5" s="376"/>
      <c r="M5" s="378"/>
      <c r="N5" s="378"/>
      <c r="O5" s="378"/>
      <c r="P5" s="378"/>
      <c r="Q5" s="378"/>
      <c r="R5" s="378"/>
    </row>
    <row r="6" spans="2:20" ht="26.45" customHeight="1">
      <c r="B6" s="376"/>
      <c r="C6" s="717"/>
      <c r="D6" s="379" t="s">
        <v>99</v>
      </c>
      <c r="E6" s="379" t="s">
        <v>95</v>
      </c>
      <c r="F6" s="379" t="s">
        <v>99</v>
      </c>
      <c r="G6" s="379" t="s">
        <v>95</v>
      </c>
      <c r="I6" s="26"/>
      <c r="J6" s="26"/>
      <c r="K6" s="26"/>
      <c r="L6" s="26"/>
      <c r="M6" s="380"/>
      <c r="N6" s="381"/>
      <c r="O6" s="381"/>
      <c r="P6" s="381"/>
      <c r="Q6" s="381"/>
      <c r="R6" s="382"/>
    </row>
    <row r="7" spans="2:20" ht="22.15" customHeight="1">
      <c r="B7" s="376"/>
      <c r="C7" s="383" t="s">
        <v>94</v>
      </c>
      <c r="D7" s="384">
        <v>43.2</v>
      </c>
      <c r="E7" s="384">
        <v>25.6</v>
      </c>
      <c r="F7" s="384">
        <v>37.9</v>
      </c>
      <c r="G7" s="384">
        <v>10.6</v>
      </c>
      <c r="K7" s="376"/>
      <c r="L7" s="376"/>
      <c r="M7" s="380"/>
      <c r="N7" s="381"/>
      <c r="O7" s="381"/>
      <c r="P7" s="381"/>
      <c r="Q7" s="381"/>
      <c r="R7" s="382"/>
      <c r="S7" s="376"/>
      <c r="T7" s="376"/>
    </row>
    <row r="8" spans="2:20" ht="22.15" customHeight="1">
      <c r="B8" s="373"/>
      <c r="C8" s="385" t="s">
        <v>33</v>
      </c>
      <c r="D8" s="386">
        <v>23.8</v>
      </c>
      <c r="E8" s="386">
        <v>12.5</v>
      </c>
      <c r="F8" s="386">
        <v>17</v>
      </c>
      <c r="G8" s="386">
        <v>3</v>
      </c>
      <c r="K8" s="376"/>
      <c r="L8" s="376"/>
      <c r="M8" s="380"/>
      <c r="N8" s="381"/>
      <c r="O8" s="381"/>
      <c r="P8" s="381"/>
      <c r="Q8" s="381"/>
      <c r="R8" s="382"/>
      <c r="S8" s="376"/>
      <c r="T8" s="376"/>
    </row>
    <row r="9" spans="2:20" ht="12.75" customHeight="1">
      <c r="B9" s="377"/>
      <c r="C9" s="387" t="s">
        <v>80</v>
      </c>
      <c r="D9" s="387"/>
      <c r="E9" s="387"/>
      <c r="F9" s="387"/>
      <c r="G9" s="387"/>
      <c r="H9" s="388"/>
      <c r="K9" s="376"/>
      <c r="L9" s="376"/>
      <c r="M9" s="380"/>
      <c r="N9" s="381"/>
      <c r="O9" s="381"/>
      <c r="P9" s="381"/>
      <c r="Q9" s="381"/>
      <c r="R9" s="382"/>
      <c r="S9" s="376"/>
      <c r="T9" s="376"/>
    </row>
    <row r="10" spans="2:20">
      <c r="B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</row>
    <row r="11" spans="2:20">
      <c r="K11" s="376"/>
      <c r="L11" s="376"/>
      <c r="M11" s="376"/>
      <c r="N11" s="376"/>
      <c r="O11" s="376"/>
      <c r="P11" s="376"/>
      <c r="Q11" s="376"/>
      <c r="R11" s="376"/>
      <c r="S11" s="376"/>
      <c r="T11" s="376"/>
    </row>
    <row r="12" spans="2:20">
      <c r="K12" s="376"/>
      <c r="L12" s="376"/>
      <c r="M12" s="376"/>
      <c r="N12" s="376"/>
      <c r="O12" s="376"/>
      <c r="P12" s="376"/>
      <c r="Q12" s="376"/>
      <c r="R12" s="376"/>
      <c r="S12" s="376"/>
      <c r="T12" s="376"/>
    </row>
  </sheetData>
  <mergeCells count="4">
    <mergeCell ref="M4:R4"/>
    <mergeCell ref="C5:C6"/>
    <mergeCell ref="D5:E5"/>
    <mergeCell ref="F5:G5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623FD-B952-44F9-95DA-172EDC138056}">
  <dimension ref="B1:P34"/>
  <sheetViews>
    <sheetView showGridLines="0" zoomScaleNormal="100" workbookViewId="0"/>
  </sheetViews>
  <sheetFormatPr defaultColWidth="9.140625" defaultRowHeight="14.25"/>
  <cols>
    <col min="1" max="2" width="9.140625" style="330"/>
    <col min="3" max="3" width="12.85546875" style="330" customWidth="1"/>
    <col min="4" max="6" width="9.7109375" style="330" customWidth="1"/>
    <col min="7" max="7" width="13.28515625" style="330" customWidth="1"/>
    <col min="8" max="15" width="9.7109375" style="330" customWidth="1"/>
    <col min="16" max="16384" width="9.140625" style="330"/>
  </cols>
  <sheetData>
    <row r="1" spans="3:16" s="392" customFormat="1"/>
    <row r="4" spans="3:16">
      <c r="C4" s="215" t="s">
        <v>172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393"/>
    </row>
    <row r="5" spans="3:16" s="394" customFormat="1" ht="25.5" customHeight="1">
      <c r="C5" s="725" t="s">
        <v>339</v>
      </c>
      <c r="D5" s="724" t="s">
        <v>9</v>
      </c>
      <c r="E5" s="723"/>
      <c r="F5" s="721" t="s">
        <v>102</v>
      </c>
      <c r="G5" s="723"/>
      <c r="H5" s="721" t="s">
        <v>35</v>
      </c>
      <c r="I5" s="723"/>
      <c r="J5" s="721" t="s">
        <v>104</v>
      </c>
      <c r="K5" s="723"/>
      <c r="L5" s="721" t="s">
        <v>103</v>
      </c>
      <c r="M5" s="723"/>
      <c r="N5" s="721" t="s">
        <v>36</v>
      </c>
      <c r="O5" s="722"/>
      <c r="P5" s="395"/>
    </row>
    <row r="6" spans="3:16" s="394" customFormat="1" ht="25.5" customHeight="1">
      <c r="C6" s="701"/>
      <c r="D6" s="334">
        <v>2018</v>
      </c>
      <c r="E6" s="396">
        <v>2019</v>
      </c>
      <c r="F6" s="397">
        <v>2018</v>
      </c>
      <c r="G6" s="396">
        <v>2019</v>
      </c>
      <c r="H6" s="397">
        <v>2018</v>
      </c>
      <c r="I6" s="396">
        <v>2019</v>
      </c>
      <c r="J6" s="397">
        <v>2018</v>
      </c>
      <c r="K6" s="396">
        <v>2019</v>
      </c>
      <c r="L6" s="397">
        <v>2018</v>
      </c>
      <c r="M6" s="396">
        <v>2019</v>
      </c>
      <c r="N6" s="397">
        <v>2018</v>
      </c>
      <c r="O6" s="334">
        <v>2019</v>
      </c>
      <c r="P6" s="395"/>
    </row>
    <row r="7" spans="3:16">
      <c r="C7" s="221" t="s">
        <v>3</v>
      </c>
      <c r="D7" s="398">
        <v>516642</v>
      </c>
      <c r="E7" s="399">
        <v>570625</v>
      </c>
      <c r="F7" s="400">
        <v>434460</v>
      </c>
      <c r="G7" s="399">
        <v>483909</v>
      </c>
      <c r="H7" s="400">
        <v>246985</v>
      </c>
      <c r="I7" s="399">
        <v>282393</v>
      </c>
      <c r="J7" s="400">
        <v>5053</v>
      </c>
      <c r="K7" s="399">
        <v>7053</v>
      </c>
      <c r="L7" s="400">
        <v>188616</v>
      </c>
      <c r="M7" s="399">
        <v>216435</v>
      </c>
      <c r="N7" s="400">
        <v>12286</v>
      </c>
      <c r="O7" s="398">
        <v>10237</v>
      </c>
      <c r="P7" s="401"/>
    </row>
    <row r="8" spans="3:16">
      <c r="C8" s="224" t="s">
        <v>4</v>
      </c>
      <c r="D8" s="402">
        <v>43910</v>
      </c>
      <c r="E8" s="403">
        <v>56125</v>
      </c>
      <c r="F8" s="404">
        <v>38541</v>
      </c>
      <c r="G8" s="403">
        <v>48724</v>
      </c>
      <c r="H8" s="404">
        <v>25879</v>
      </c>
      <c r="I8" s="403">
        <v>34727</v>
      </c>
      <c r="J8" s="404">
        <v>703</v>
      </c>
      <c r="K8" s="403">
        <v>1097</v>
      </c>
      <c r="L8" s="404">
        <v>21702</v>
      </c>
      <c r="M8" s="403">
        <v>27900</v>
      </c>
      <c r="N8" s="404">
        <v>320</v>
      </c>
      <c r="O8" s="402">
        <v>263</v>
      </c>
      <c r="P8" s="401"/>
    </row>
    <row r="9" spans="3:16">
      <c r="C9" s="405" t="s">
        <v>340</v>
      </c>
      <c r="D9" s="402">
        <v>162271</v>
      </c>
      <c r="E9" s="403">
        <v>182581</v>
      </c>
      <c r="F9" s="404">
        <v>142956</v>
      </c>
      <c r="G9" s="403">
        <v>162705</v>
      </c>
      <c r="H9" s="404">
        <v>91909</v>
      </c>
      <c r="I9" s="403">
        <v>109573</v>
      </c>
      <c r="J9" s="404">
        <v>2056</v>
      </c>
      <c r="K9" s="403">
        <v>3147</v>
      </c>
      <c r="L9" s="404">
        <v>58998</v>
      </c>
      <c r="M9" s="403">
        <v>71010</v>
      </c>
      <c r="N9" s="404">
        <v>3334</v>
      </c>
      <c r="O9" s="402">
        <v>4247</v>
      </c>
      <c r="P9" s="401"/>
    </row>
    <row r="10" spans="3:16">
      <c r="C10" s="406" t="s">
        <v>6</v>
      </c>
      <c r="D10" s="402">
        <v>166713</v>
      </c>
      <c r="E10" s="403">
        <v>175763</v>
      </c>
      <c r="F10" s="404">
        <v>126663</v>
      </c>
      <c r="G10" s="403">
        <v>133243</v>
      </c>
      <c r="H10" s="404">
        <v>79932</v>
      </c>
      <c r="I10" s="403">
        <v>84831</v>
      </c>
      <c r="J10" s="404">
        <v>1293</v>
      </c>
      <c r="K10" s="403">
        <v>1466</v>
      </c>
      <c r="L10" s="404">
        <v>61717</v>
      </c>
      <c r="M10" s="403">
        <v>69363</v>
      </c>
      <c r="N10" s="404">
        <v>6289</v>
      </c>
      <c r="O10" s="402">
        <v>3743</v>
      </c>
      <c r="P10" s="401"/>
    </row>
    <row r="11" spans="3:16">
      <c r="C11" s="405" t="s">
        <v>7</v>
      </c>
      <c r="D11" s="402">
        <v>81560</v>
      </c>
      <c r="E11" s="403">
        <v>87578</v>
      </c>
      <c r="F11" s="404">
        <v>73933</v>
      </c>
      <c r="G11" s="403">
        <v>81005</v>
      </c>
      <c r="H11" s="404">
        <v>16142</v>
      </c>
      <c r="I11" s="403">
        <v>17229</v>
      </c>
      <c r="J11" s="404">
        <v>524</v>
      </c>
      <c r="K11" s="403">
        <v>631</v>
      </c>
      <c r="L11" s="404">
        <v>26181</v>
      </c>
      <c r="M11" s="403">
        <v>27579</v>
      </c>
      <c r="N11" s="404">
        <v>1126</v>
      </c>
      <c r="O11" s="402">
        <v>803</v>
      </c>
      <c r="P11" s="401"/>
    </row>
    <row r="12" spans="3:16">
      <c r="C12" s="407" t="s">
        <v>8</v>
      </c>
      <c r="D12" s="408">
        <v>62188</v>
      </c>
      <c r="E12" s="409">
        <v>68578</v>
      </c>
      <c r="F12" s="410">
        <v>52367</v>
      </c>
      <c r="G12" s="409">
        <v>58232</v>
      </c>
      <c r="H12" s="410">
        <v>33123</v>
      </c>
      <c r="I12" s="409">
        <v>36033</v>
      </c>
      <c r="J12" s="410">
        <v>477</v>
      </c>
      <c r="K12" s="409">
        <v>712</v>
      </c>
      <c r="L12" s="410">
        <v>20018</v>
      </c>
      <c r="M12" s="409">
        <v>20583</v>
      </c>
      <c r="N12" s="410">
        <v>1217</v>
      </c>
      <c r="O12" s="408">
        <v>1181</v>
      </c>
      <c r="P12" s="401"/>
    </row>
    <row r="13" spans="3:16">
      <c r="C13" s="718" t="s">
        <v>259</v>
      </c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401"/>
    </row>
    <row r="14" spans="3:16">
      <c r="D14" s="411"/>
      <c r="P14" s="401"/>
    </row>
    <row r="15" spans="3:16">
      <c r="J15" s="412"/>
      <c r="K15" s="412"/>
      <c r="P15" s="401"/>
    </row>
    <row r="16" spans="3:16">
      <c r="P16" s="401"/>
    </row>
    <row r="17" spans="2:15">
      <c r="B17" s="413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9"/>
    </row>
    <row r="18" spans="2:15">
      <c r="B18" s="413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2:15">
      <c r="B19" s="413"/>
      <c r="C19" s="415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</row>
    <row r="20" spans="2:15">
      <c r="B20" s="413"/>
      <c r="C20" s="415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</row>
    <row r="21" spans="2:15">
      <c r="B21" s="413"/>
      <c r="C21" s="417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</row>
    <row r="22" spans="2:15">
      <c r="B22" s="413"/>
      <c r="C22" s="418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</row>
    <row r="23" spans="2:15">
      <c r="B23" s="413"/>
      <c r="C23" s="417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</row>
    <row r="24" spans="2:15">
      <c r="B24" s="413"/>
      <c r="C24" s="419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</row>
    <row r="25" spans="2:15">
      <c r="B25" s="413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</row>
    <row r="26" spans="2:15"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</row>
    <row r="27" spans="2:15"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</row>
    <row r="28" spans="2:15"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</row>
    <row r="29" spans="2:15"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</row>
    <row r="30" spans="2:15"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</row>
    <row r="31" spans="2:15"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</row>
    <row r="32" spans="2:15"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</row>
    <row r="33" spans="2:15"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</row>
    <row r="34" spans="2:15"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</row>
  </sheetData>
  <mergeCells count="10">
    <mergeCell ref="C13:O13"/>
    <mergeCell ref="C17:O17"/>
    <mergeCell ref="C25:O25"/>
    <mergeCell ref="N5:O5"/>
    <mergeCell ref="L5:M5"/>
    <mergeCell ref="J5:K5"/>
    <mergeCell ref="H5:I5"/>
    <mergeCell ref="F5:G5"/>
    <mergeCell ref="D5:E5"/>
    <mergeCell ref="C5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783D-31F2-4C4A-AEEE-A0169DF7BCB0}">
  <sheetPr>
    <tabColor rgb="FF32F48B"/>
  </sheetPr>
  <dimension ref="A1:M35"/>
  <sheetViews>
    <sheetView workbookViewId="0">
      <selection activeCell="D7" sqref="D7"/>
    </sheetView>
  </sheetViews>
  <sheetFormatPr defaultRowHeight="12.75"/>
  <cols>
    <col min="1" max="1" width="9.140625" style="689"/>
    <col min="2" max="16384" width="9.140625" style="54"/>
  </cols>
  <sheetData>
    <row r="1" spans="1:13" s="32" customFormat="1">
      <c r="A1" s="68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>
      <c r="A2" s="69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>
      <c r="A3" s="690"/>
    </row>
    <row r="4" spans="1:13">
      <c r="A4" s="690"/>
    </row>
    <row r="5" spans="1:13">
      <c r="A5" s="690"/>
    </row>
    <row r="6" spans="1:13">
      <c r="A6" s="690"/>
    </row>
    <row r="7" spans="1:13">
      <c r="A7" s="690"/>
    </row>
    <row r="8" spans="1:13">
      <c r="A8" s="690"/>
    </row>
    <row r="9" spans="1:13">
      <c r="A9" s="690"/>
    </row>
    <row r="10" spans="1:13">
      <c r="A10" s="690"/>
      <c r="D10" s="599"/>
    </row>
    <row r="11" spans="1:13">
      <c r="A11" s="690"/>
      <c r="D11" s="598"/>
    </row>
    <row r="12" spans="1:13">
      <c r="A12" s="690"/>
      <c r="D12" s="599"/>
    </row>
    <row r="13" spans="1:13">
      <c r="A13" s="690"/>
      <c r="D13" s="599"/>
    </row>
    <row r="14" spans="1:13">
      <c r="A14" s="690"/>
      <c r="D14" s="598"/>
    </row>
    <row r="15" spans="1:13">
      <c r="A15" s="690"/>
      <c r="D15" s="599"/>
    </row>
    <row r="16" spans="1:13">
      <c r="A16" s="690"/>
      <c r="D16" s="599"/>
    </row>
    <row r="17" spans="1:4">
      <c r="A17" s="690"/>
      <c r="D17" s="599"/>
    </row>
    <row r="18" spans="1:4">
      <c r="A18" s="690"/>
      <c r="D18" s="599"/>
    </row>
    <row r="19" spans="1:4">
      <c r="A19" s="690"/>
      <c r="D19" s="597"/>
    </row>
    <row r="20" spans="1:4">
      <c r="A20" s="690"/>
    </row>
    <row r="21" spans="1:4">
      <c r="A21" s="690"/>
    </row>
    <row r="22" spans="1:4">
      <c r="A22" s="690"/>
    </row>
    <row r="23" spans="1:4">
      <c r="A23" s="690"/>
    </row>
    <row r="24" spans="1:4">
      <c r="A24" s="690"/>
    </row>
    <row r="25" spans="1:4">
      <c r="A25" s="690"/>
    </row>
    <row r="26" spans="1:4">
      <c r="A26" s="690"/>
    </row>
    <row r="27" spans="1:4">
      <c r="A27" s="690"/>
    </row>
    <row r="28" spans="1:4">
      <c r="A28" s="690"/>
    </row>
    <row r="29" spans="1:4">
      <c r="A29" s="690"/>
    </row>
    <row r="30" spans="1:4">
      <c r="A30" s="690"/>
    </row>
    <row r="31" spans="1:4">
      <c r="A31" s="690"/>
    </row>
    <row r="32" spans="1:4">
      <c r="A32" s="690"/>
    </row>
    <row r="33" spans="1:1">
      <c r="A33" s="690"/>
    </row>
    <row r="34" spans="1:1">
      <c r="A34" s="690"/>
    </row>
    <row r="35" spans="1:1">
      <c r="A35" s="690"/>
    </row>
  </sheetData>
  <mergeCells count="1">
    <mergeCell ref="A1:A1048576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BC2D-2AC4-4916-8205-F0B3718307AC}">
  <dimension ref="C1:L42"/>
  <sheetViews>
    <sheetView showGridLines="0" workbookViewId="0"/>
  </sheetViews>
  <sheetFormatPr defaultColWidth="9.140625" defaultRowHeight="14.25"/>
  <cols>
    <col min="1" max="2" width="9.140625" style="24"/>
    <col min="3" max="3" width="17.42578125" style="24" customWidth="1"/>
    <col min="4" max="8" width="11.5703125" style="24" customWidth="1"/>
    <col min="9" max="16384" width="9.140625" style="24"/>
  </cols>
  <sheetData>
    <row r="1" spans="3:12" s="34" customFormat="1"/>
    <row r="4" spans="3:12" ht="23.25" customHeight="1">
      <c r="C4" s="210" t="s">
        <v>175</v>
      </c>
      <c r="D4" s="210"/>
      <c r="E4" s="210"/>
      <c r="F4" s="210"/>
      <c r="G4" s="210"/>
      <c r="H4" s="210"/>
      <c r="I4" s="16"/>
    </row>
    <row r="5" spans="3:12" ht="48">
      <c r="C5" s="35" t="s">
        <v>341</v>
      </c>
      <c r="D5" s="35" t="s">
        <v>76</v>
      </c>
      <c r="E5" s="35" t="s">
        <v>77</v>
      </c>
      <c r="F5" s="35" t="s">
        <v>31</v>
      </c>
      <c r="G5" s="35" t="s">
        <v>78</v>
      </c>
      <c r="H5" s="35" t="s">
        <v>79</v>
      </c>
      <c r="I5" s="15"/>
    </row>
    <row r="6" spans="3:12" s="90" customFormat="1" ht="22.15" customHeight="1">
      <c r="C6" s="59" t="s">
        <v>3</v>
      </c>
      <c r="D6" s="88">
        <v>1901477</v>
      </c>
      <c r="E6" s="88">
        <v>4989</v>
      </c>
      <c r="F6" s="88">
        <v>8069734</v>
      </c>
      <c r="G6" s="88">
        <v>9976200</v>
      </c>
      <c r="H6" s="69">
        <v>19.100000000000001</v>
      </c>
      <c r="I6" s="89"/>
      <c r="K6" s="91"/>
    </row>
    <row r="7" spans="3:12" s="90" customFormat="1" ht="22.15" customHeight="1">
      <c r="C7" s="60" t="s">
        <v>4</v>
      </c>
      <c r="D7" s="92">
        <v>104923</v>
      </c>
      <c r="E7" s="92">
        <v>237</v>
      </c>
      <c r="F7" s="92">
        <v>868883</v>
      </c>
      <c r="G7" s="92">
        <v>974043</v>
      </c>
      <c r="H7" s="71">
        <v>10.8</v>
      </c>
      <c r="I7" s="89"/>
      <c r="L7" s="91"/>
    </row>
    <row r="8" spans="3:12" s="90" customFormat="1" ht="22.15" customHeight="1">
      <c r="C8" s="53" t="s">
        <v>69</v>
      </c>
      <c r="D8" s="93">
        <v>10107</v>
      </c>
      <c r="E8" s="93">
        <v>0</v>
      </c>
      <c r="F8" s="93">
        <v>74782</v>
      </c>
      <c r="G8" s="93">
        <v>84889</v>
      </c>
      <c r="H8" s="70">
        <v>11.9</v>
      </c>
      <c r="I8" s="89"/>
      <c r="L8" s="91"/>
    </row>
    <row r="9" spans="3:12" s="90" customFormat="1" ht="22.15" customHeight="1">
      <c r="C9" s="53" t="s">
        <v>68</v>
      </c>
      <c r="D9" s="93">
        <v>5368</v>
      </c>
      <c r="E9" s="93">
        <v>0</v>
      </c>
      <c r="F9" s="93">
        <v>45727</v>
      </c>
      <c r="G9" s="93">
        <v>51095</v>
      </c>
      <c r="H9" s="70">
        <v>10.5</v>
      </c>
      <c r="I9" s="89"/>
    </row>
    <row r="10" spans="3:12" s="90" customFormat="1" ht="22.15" customHeight="1">
      <c r="C10" s="53" t="s">
        <v>67</v>
      </c>
      <c r="D10" s="93">
        <v>28332</v>
      </c>
      <c r="E10" s="93">
        <v>0</v>
      </c>
      <c r="F10" s="93">
        <v>223389</v>
      </c>
      <c r="G10" s="93">
        <v>251721</v>
      </c>
      <c r="H10" s="70">
        <v>11.3</v>
      </c>
      <c r="I10" s="89"/>
    </row>
    <row r="11" spans="3:12" s="90" customFormat="1" ht="22.15" customHeight="1">
      <c r="C11" s="53" t="s">
        <v>66</v>
      </c>
      <c r="D11" s="93">
        <v>4713</v>
      </c>
      <c r="E11" s="93">
        <v>0</v>
      </c>
      <c r="F11" s="93">
        <v>28881</v>
      </c>
      <c r="G11" s="93">
        <v>33594</v>
      </c>
      <c r="H11" s="70">
        <v>14</v>
      </c>
      <c r="I11" s="89"/>
    </row>
    <row r="12" spans="3:12" s="90" customFormat="1" ht="22.15" customHeight="1">
      <c r="C12" s="53" t="s">
        <v>65</v>
      </c>
      <c r="D12" s="93">
        <v>42840</v>
      </c>
      <c r="E12" s="93">
        <v>23</v>
      </c>
      <c r="F12" s="93">
        <v>388636</v>
      </c>
      <c r="G12" s="93">
        <v>431499</v>
      </c>
      <c r="H12" s="70">
        <v>9.9</v>
      </c>
      <c r="I12" s="89"/>
    </row>
    <row r="13" spans="3:12" s="90" customFormat="1" ht="22.15" customHeight="1">
      <c r="C13" s="53" t="s">
        <v>64</v>
      </c>
      <c r="D13" s="93">
        <v>4631</v>
      </c>
      <c r="E13" s="93">
        <v>0</v>
      </c>
      <c r="F13" s="93">
        <v>36633</v>
      </c>
      <c r="G13" s="93">
        <v>41264</v>
      </c>
      <c r="H13" s="70">
        <v>11.2</v>
      </c>
      <c r="I13" s="89"/>
    </row>
    <row r="14" spans="3:12" s="90" customFormat="1" ht="22.15" customHeight="1">
      <c r="C14" s="53" t="s">
        <v>63</v>
      </c>
      <c r="D14" s="93">
        <v>8932</v>
      </c>
      <c r="E14" s="93">
        <v>214</v>
      </c>
      <c r="F14" s="93">
        <v>70835</v>
      </c>
      <c r="G14" s="93">
        <v>79981</v>
      </c>
      <c r="H14" s="70">
        <v>11.2</v>
      </c>
      <c r="I14" s="89"/>
    </row>
    <row r="15" spans="3:12" s="90" customFormat="1" ht="22.15" customHeight="1">
      <c r="C15" s="63" t="s">
        <v>340</v>
      </c>
      <c r="D15" s="92">
        <v>581611</v>
      </c>
      <c r="E15" s="92">
        <v>4202</v>
      </c>
      <c r="F15" s="92">
        <v>2220246</v>
      </c>
      <c r="G15" s="92">
        <v>2806059</v>
      </c>
      <c r="H15" s="71">
        <v>20.7</v>
      </c>
      <c r="I15" s="89"/>
    </row>
    <row r="16" spans="3:12" s="90" customFormat="1" ht="22.15" customHeight="1">
      <c r="C16" s="61" t="s">
        <v>62</v>
      </c>
      <c r="D16" s="93">
        <v>41249</v>
      </c>
      <c r="E16" s="93">
        <v>101</v>
      </c>
      <c r="F16" s="93">
        <v>300169</v>
      </c>
      <c r="G16" s="93">
        <v>341519</v>
      </c>
      <c r="H16" s="70">
        <v>12.1</v>
      </c>
      <c r="I16" s="89"/>
    </row>
    <row r="17" spans="3:9" s="90" customFormat="1" ht="22.15" customHeight="1">
      <c r="C17" s="53" t="s">
        <v>61</v>
      </c>
      <c r="D17" s="93">
        <v>49491</v>
      </c>
      <c r="E17" s="93">
        <v>29</v>
      </c>
      <c r="F17" s="93">
        <v>129441</v>
      </c>
      <c r="G17" s="93">
        <v>178961</v>
      </c>
      <c r="H17" s="70">
        <v>27.7</v>
      </c>
      <c r="I17" s="89"/>
    </row>
    <row r="18" spans="3:9" s="90" customFormat="1" ht="22.15" customHeight="1">
      <c r="C18" s="53" t="s">
        <v>60</v>
      </c>
      <c r="D18" s="93">
        <v>89236</v>
      </c>
      <c r="E18" s="93">
        <v>3518</v>
      </c>
      <c r="F18" s="93">
        <v>362887</v>
      </c>
      <c r="G18" s="93">
        <v>455641</v>
      </c>
      <c r="H18" s="70">
        <v>19.600000000000001</v>
      </c>
      <c r="I18" s="89"/>
    </row>
    <row r="19" spans="3:9" s="90" customFormat="1" ht="22.15" customHeight="1">
      <c r="C19" s="53" t="s">
        <v>59</v>
      </c>
      <c r="D19" s="93">
        <v>44987</v>
      </c>
      <c r="E19" s="93">
        <v>0</v>
      </c>
      <c r="F19" s="93">
        <v>121131</v>
      </c>
      <c r="G19" s="93">
        <v>166118</v>
      </c>
      <c r="H19" s="70">
        <v>27.1</v>
      </c>
      <c r="I19" s="89"/>
    </row>
    <row r="20" spans="3:9" s="90" customFormat="1" ht="22.15" customHeight="1">
      <c r="C20" s="53" t="s">
        <v>58</v>
      </c>
      <c r="D20" s="93">
        <v>37671</v>
      </c>
      <c r="E20" s="93">
        <v>152</v>
      </c>
      <c r="F20" s="93">
        <v>139711</v>
      </c>
      <c r="G20" s="93">
        <v>177534</v>
      </c>
      <c r="H20" s="70">
        <v>21.2</v>
      </c>
      <c r="I20" s="89"/>
    </row>
    <row r="21" spans="3:9" s="90" customFormat="1" ht="22.15" customHeight="1">
      <c r="C21" s="53" t="s">
        <v>57</v>
      </c>
      <c r="D21" s="93">
        <v>118800</v>
      </c>
      <c r="E21" s="93">
        <v>349</v>
      </c>
      <c r="F21" s="93">
        <v>377576</v>
      </c>
      <c r="G21" s="93">
        <v>496725</v>
      </c>
      <c r="H21" s="70">
        <v>23.9</v>
      </c>
      <c r="I21" s="89"/>
    </row>
    <row r="22" spans="3:9" s="90" customFormat="1" ht="22.15" customHeight="1">
      <c r="C22" s="53" t="s">
        <v>56</v>
      </c>
      <c r="D22" s="93">
        <v>26852</v>
      </c>
      <c r="E22" s="93">
        <v>0</v>
      </c>
      <c r="F22" s="93">
        <v>128242</v>
      </c>
      <c r="G22" s="93">
        <v>155094</v>
      </c>
      <c r="H22" s="70">
        <v>17.3</v>
      </c>
      <c r="I22" s="89"/>
    </row>
    <row r="23" spans="3:9" s="90" customFormat="1" ht="22.15" customHeight="1">
      <c r="C23" s="53" t="s">
        <v>55</v>
      </c>
      <c r="D23" s="93">
        <v>13377</v>
      </c>
      <c r="E23" s="93">
        <v>0</v>
      </c>
      <c r="F23" s="93">
        <v>85148</v>
      </c>
      <c r="G23" s="93">
        <v>98525</v>
      </c>
      <c r="H23" s="70">
        <v>13.6</v>
      </c>
      <c r="I23" s="89"/>
    </row>
    <row r="24" spans="3:9" s="90" customFormat="1" ht="22.15" customHeight="1">
      <c r="C24" s="53" t="s">
        <v>54</v>
      </c>
      <c r="D24" s="93">
        <v>159948</v>
      </c>
      <c r="E24" s="93">
        <v>53</v>
      </c>
      <c r="F24" s="93">
        <v>575941</v>
      </c>
      <c r="G24" s="93">
        <v>735942</v>
      </c>
      <c r="H24" s="70">
        <v>21.7</v>
      </c>
      <c r="I24" s="89"/>
    </row>
    <row r="25" spans="3:9" s="90" customFormat="1" ht="22.15" customHeight="1">
      <c r="C25" s="62" t="s">
        <v>6</v>
      </c>
      <c r="D25" s="94">
        <v>806565</v>
      </c>
      <c r="E25" s="94">
        <v>283</v>
      </c>
      <c r="F25" s="94">
        <v>3280539</v>
      </c>
      <c r="G25" s="94">
        <v>4087387</v>
      </c>
      <c r="H25" s="72">
        <v>19.7</v>
      </c>
      <c r="I25" s="89"/>
    </row>
    <row r="26" spans="3:9" s="90" customFormat="1" ht="22.15" customHeight="1">
      <c r="C26" s="43" t="s">
        <v>53</v>
      </c>
      <c r="D26" s="93">
        <v>132333</v>
      </c>
      <c r="E26" s="93">
        <v>79</v>
      </c>
      <c r="F26" s="93">
        <v>833503</v>
      </c>
      <c r="G26" s="93">
        <v>965915</v>
      </c>
      <c r="H26" s="70">
        <v>13.7</v>
      </c>
      <c r="I26" s="89"/>
    </row>
    <row r="27" spans="3:9" s="90" customFormat="1" ht="22.15" customHeight="1">
      <c r="C27" s="53" t="s">
        <v>52</v>
      </c>
      <c r="D27" s="93">
        <v>41654</v>
      </c>
      <c r="E27" s="93">
        <v>98</v>
      </c>
      <c r="F27" s="93">
        <v>129964</v>
      </c>
      <c r="G27" s="93">
        <v>171716</v>
      </c>
      <c r="H27" s="70">
        <v>24.3</v>
      </c>
      <c r="I27" s="89"/>
    </row>
    <row r="28" spans="3:9" s="90" customFormat="1" ht="22.15" customHeight="1">
      <c r="C28" s="53" t="s">
        <v>51</v>
      </c>
      <c r="D28" s="93">
        <v>173892</v>
      </c>
      <c r="E28" s="93">
        <v>46</v>
      </c>
      <c r="F28" s="93">
        <v>665554</v>
      </c>
      <c r="G28" s="93">
        <v>839492</v>
      </c>
      <c r="H28" s="70">
        <v>20.7</v>
      </c>
      <c r="I28" s="89"/>
    </row>
    <row r="29" spans="3:9" s="90" customFormat="1" ht="22.15" customHeight="1">
      <c r="C29" s="53" t="s">
        <v>50</v>
      </c>
      <c r="D29" s="93">
        <v>458686</v>
      </c>
      <c r="E29" s="93">
        <v>60</v>
      </c>
      <c r="F29" s="93">
        <v>1651518</v>
      </c>
      <c r="G29" s="93">
        <v>2110264</v>
      </c>
      <c r="H29" s="70">
        <v>21.7</v>
      </c>
      <c r="I29" s="89"/>
    </row>
    <row r="30" spans="3:9" s="90" customFormat="1" ht="22.15" customHeight="1">
      <c r="C30" s="63" t="s">
        <v>7</v>
      </c>
      <c r="D30" s="94">
        <v>315042</v>
      </c>
      <c r="E30" s="94">
        <v>54</v>
      </c>
      <c r="F30" s="94">
        <v>1030646</v>
      </c>
      <c r="G30" s="94">
        <v>1345742</v>
      </c>
      <c r="H30" s="72">
        <v>23.4</v>
      </c>
      <c r="I30" s="89"/>
    </row>
    <row r="31" spans="3:9" s="90" customFormat="1" ht="22.15" customHeight="1">
      <c r="C31" s="61" t="s">
        <v>49</v>
      </c>
      <c r="D31" s="93">
        <v>125315</v>
      </c>
      <c r="E31" s="93">
        <v>0</v>
      </c>
      <c r="F31" s="93">
        <v>422524</v>
      </c>
      <c r="G31" s="93">
        <v>547839</v>
      </c>
      <c r="H31" s="70">
        <v>22.9</v>
      </c>
      <c r="I31" s="89"/>
    </row>
    <row r="32" spans="3:9" s="90" customFormat="1" ht="22.15" customHeight="1">
      <c r="C32" s="53" t="s">
        <v>48</v>
      </c>
      <c r="D32" s="93">
        <v>65491</v>
      </c>
      <c r="E32" s="93">
        <v>54</v>
      </c>
      <c r="F32" s="93">
        <v>261627</v>
      </c>
      <c r="G32" s="93">
        <v>327172</v>
      </c>
      <c r="H32" s="70">
        <v>20</v>
      </c>
      <c r="I32" s="89"/>
    </row>
    <row r="33" spans="3:11" s="90" customFormat="1" ht="22.15" customHeight="1">
      <c r="C33" s="53" t="s">
        <v>47</v>
      </c>
      <c r="D33" s="93">
        <v>124236</v>
      </c>
      <c r="E33" s="93">
        <v>0</v>
      </c>
      <c r="F33" s="93">
        <v>346495</v>
      </c>
      <c r="G33" s="93">
        <v>470731</v>
      </c>
      <c r="H33" s="93">
        <v>26.4</v>
      </c>
      <c r="I33" s="89"/>
      <c r="K33" s="95"/>
    </row>
    <row r="34" spans="3:11" s="90" customFormat="1" ht="22.15" customHeight="1">
      <c r="C34" s="62" t="s">
        <v>8</v>
      </c>
      <c r="D34" s="94">
        <v>93336</v>
      </c>
      <c r="E34" s="94">
        <v>213</v>
      </c>
      <c r="F34" s="94">
        <v>669420</v>
      </c>
      <c r="G34" s="94">
        <v>762969</v>
      </c>
      <c r="H34" s="72">
        <v>12.2</v>
      </c>
      <c r="I34" s="89"/>
    </row>
    <row r="35" spans="3:11" s="90" customFormat="1" ht="22.15" customHeight="1">
      <c r="C35" s="43" t="s">
        <v>46</v>
      </c>
      <c r="D35" s="93">
        <v>19531</v>
      </c>
      <c r="E35" s="93">
        <v>190</v>
      </c>
      <c r="F35" s="93">
        <v>104929</v>
      </c>
      <c r="G35" s="93">
        <v>124650</v>
      </c>
      <c r="H35" s="70">
        <v>15.7</v>
      </c>
      <c r="I35" s="89"/>
    </row>
    <row r="36" spans="3:11" s="90" customFormat="1" ht="22.15" customHeight="1">
      <c r="C36" s="53" t="s">
        <v>45</v>
      </c>
      <c r="D36" s="93">
        <v>16837</v>
      </c>
      <c r="E36" s="93">
        <v>0</v>
      </c>
      <c r="F36" s="93">
        <v>155874</v>
      </c>
      <c r="G36" s="93">
        <v>172711</v>
      </c>
      <c r="H36" s="70">
        <v>9.6999999999999993</v>
      </c>
      <c r="I36" s="89"/>
    </row>
    <row r="37" spans="3:11" s="90" customFormat="1" ht="22.15" customHeight="1">
      <c r="C37" s="53" t="s">
        <v>44</v>
      </c>
      <c r="D37" s="93">
        <v>30788</v>
      </c>
      <c r="E37" s="93">
        <v>23</v>
      </c>
      <c r="F37" s="93">
        <v>281469</v>
      </c>
      <c r="G37" s="93">
        <v>312280</v>
      </c>
      <c r="H37" s="70">
        <v>9.9</v>
      </c>
      <c r="I37" s="89"/>
    </row>
    <row r="38" spans="3:11" s="90" customFormat="1" ht="22.15" customHeight="1">
      <c r="C38" s="686" t="s">
        <v>43</v>
      </c>
      <c r="D38" s="687">
        <v>26180</v>
      </c>
      <c r="E38" s="687">
        <v>0</v>
      </c>
      <c r="F38" s="687">
        <v>127148</v>
      </c>
      <c r="G38" s="687">
        <v>153328</v>
      </c>
      <c r="H38" s="688">
        <v>17.100000000000001</v>
      </c>
      <c r="I38" s="89"/>
    </row>
    <row r="39" spans="3:11" ht="36" customHeight="1">
      <c r="C39" s="711" t="s">
        <v>41</v>
      </c>
      <c r="D39" s="711"/>
      <c r="E39" s="711"/>
      <c r="F39" s="711"/>
      <c r="G39" s="711"/>
      <c r="H39" s="711"/>
      <c r="I39" s="15"/>
    </row>
    <row r="40" spans="3:11">
      <c r="I40" s="15"/>
    </row>
    <row r="41" spans="3:11">
      <c r="I41" s="15"/>
    </row>
    <row r="42" spans="3:11">
      <c r="I42" s="15"/>
    </row>
  </sheetData>
  <mergeCells count="1">
    <mergeCell ref="C39:H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2F2A-A49A-48B3-881B-AA7D43BD5632}">
  <sheetPr>
    <tabColor rgb="FF32F48B"/>
  </sheetPr>
  <dimension ref="A1:M35"/>
  <sheetViews>
    <sheetView workbookViewId="0">
      <selection activeCell="B1" sqref="B1"/>
    </sheetView>
  </sheetViews>
  <sheetFormatPr defaultRowHeight="12.75"/>
  <cols>
    <col min="1" max="1" width="9.140625" style="689"/>
    <col min="2" max="16384" width="9.140625" style="54"/>
  </cols>
  <sheetData>
    <row r="1" spans="1:13" s="32" customFormat="1">
      <c r="A1" s="68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>
      <c r="A2" s="69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>
      <c r="A3" s="690"/>
    </row>
    <row r="4" spans="1:13">
      <c r="A4" s="690"/>
    </row>
    <row r="5" spans="1:13">
      <c r="A5" s="690"/>
    </row>
    <row r="6" spans="1:13">
      <c r="A6" s="690"/>
    </row>
    <row r="7" spans="1:13">
      <c r="A7" s="690"/>
    </row>
    <row r="8" spans="1:13">
      <c r="A8" s="690"/>
    </row>
    <row r="9" spans="1:13">
      <c r="A9" s="690"/>
    </row>
    <row r="10" spans="1:13">
      <c r="A10" s="690"/>
    </row>
    <row r="11" spans="1:13">
      <c r="A11" s="690"/>
    </row>
    <row r="12" spans="1:13">
      <c r="A12" s="690"/>
    </row>
    <row r="13" spans="1:13">
      <c r="A13" s="690"/>
    </row>
    <row r="14" spans="1:13">
      <c r="A14" s="690"/>
    </row>
    <row r="15" spans="1:13">
      <c r="A15" s="690"/>
    </row>
    <row r="16" spans="1:13">
      <c r="A16" s="690"/>
    </row>
    <row r="17" spans="1:1">
      <c r="A17" s="690"/>
    </row>
    <row r="18" spans="1:1">
      <c r="A18" s="690"/>
    </row>
    <row r="19" spans="1:1">
      <c r="A19" s="690"/>
    </row>
    <row r="20" spans="1:1">
      <c r="A20" s="690"/>
    </row>
    <row r="21" spans="1:1">
      <c r="A21" s="690"/>
    </row>
    <row r="22" spans="1:1">
      <c r="A22" s="690"/>
    </row>
    <row r="23" spans="1:1">
      <c r="A23" s="690"/>
    </row>
    <row r="24" spans="1:1">
      <c r="A24" s="690"/>
    </row>
    <row r="25" spans="1:1">
      <c r="A25" s="690"/>
    </row>
    <row r="26" spans="1:1">
      <c r="A26" s="690"/>
    </row>
    <row r="27" spans="1:1">
      <c r="A27" s="690"/>
    </row>
    <row r="28" spans="1:1">
      <c r="A28" s="690"/>
    </row>
    <row r="29" spans="1:1">
      <c r="A29" s="690"/>
    </row>
    <row r="30" spans="1:1">
      <c r="A30" s="690"/>
    </row>
    <row r="31" spans="1:1">
      <c r="A31" s="690"/>
    </row>
    <row r="32" spans="1:1">
      <c r="A32" s="690"/>
    </row>
    <row r="33" spans="1:1">
      <c r="A33" s="690"/>
    </row>
    <row r="34" spans="1:1">
      <c r="A34" s="690"/>
    </row>
    <row r="35" spans="1:1">
      <c r="A35" s="690"/>
    </row>
  </sheetData>
  <mergeCells count="1">
    <mergeCell ref="A1:A1048576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B2F9-678A-4E43-9894-B4C745176BC2}">
  <dimension ref="A1:K22"/>
  <sheetViews>
    <sheetView workbookViewId="0"/>
  </sheetViews>
  <sheetFormatPr defaultColWidth="11.42578125" defaultRowHeight="15" customHeight="1"/>
  <cols>
    <col min="1" max="2" width="8.28515625" style="440" customWidth="1"/>
    <col min="3" max="3" width="17" style="440" customWidth="1"/>
    <col min="4" max="4" width="9.7109375" style="440" customWidth="1"/>
    <col min="5" max="11" width="9.7109375" style="422" customWidth="1"/>
    <col min="12" max="257" width="11.42578125" style="422"/>
    <col min="258" max="258" width="25.28515625" style="422" customWidth="1"/>
    <col min="259" max="259" width="6.42578125" style="422" bestFit="1" customWidth="1"/>
    <col min="260" max="260" width="7.7109375" style="422" bestFit="1" customWidth="1"/>
    <col min="261" max="261" width="6.42578125" style="422" bestFit="1" customWidth="1"/>
    <col min="262" max="262" width="7.7109375" style="422" bestFit="1" customWidth="1"/>
    <col min="263" max="263" width="6.42578125" style="422" bestFit="1" customWidth="1"/>
    <col min="264" max="264" width="7.7109375" style="422" bestFit="1" customWidth="1"/>
    <col min="265" max="265" width="6.42578125" style="422" bestFit="1" customWidth="1"/>
    <col min="266" max="266" width="7.7109375" style="422" bestFit="1" customWidth="1"/>
    <col min="267" max="513" width="11.42578125" style="422"/>
    <col min="514" max="514" width="25.28515625" style="422" customWidth="1"/>
    <col min="515" max="515" width="6.42578125" style="422" bestFit="1" customWidth="1"/>
    <col min="516" max="516" width="7.7109375" style="422" bestFit="1" customWidth="1"/>
    <col min="517" max="517" width="6.42578125" style="422" bestFit="1" customWidth="1"/>
    <col min="518" max="518" width="7.7109375" style="422" bestFit="1" customWidth="1"/>
    <col min="519" max="519" width="6.42578125" style="422" bestFit="1" customWidth="1"/>
    <col min="520" max="520" width="7.7109375" style="422" bestFit="1" customWidth="1"/>
    <col min="521" max="521" width="6.42578125" style="422" bestFit="1" customWidth="1"/>
    <col min="522" max="522" width="7.7109375" style="422" bestFit="1" customWidth="1"/>
    <col min="523" max="769" width="11.42578125" style="422"/>
    <col min="770" max="770" width="25.28515625" style="422" customWidth="1"/>
    <col min="771" max="771" width="6.42578125" style="422" bestFit="1" customWidth="1"/>
    <col min="772" max="772" width="7.7109375" style="422" bestFit="1" customWidth="1"/>
    <col min="773" max="773" width="6.42578125" style="422" bestFit="1" customWidth="1"/>
    <col min="774" max="774" width="7.7109375" style="422" bestFit="1" customWidth="1"/>
    <col min="775" max="775" width="6.42578125" style="422" bestFit="1" customWidth="1"/>
    <col min="776" max="776" width="7.7109375" style="422" bestFit="1" customWidth="1"/>
    <col min="777" max="777" width="6.42578125" style="422" bestFit="1" customWidth="1"/>
    <col min="778" max="778" width="7.7109375" style="422" bestFit="1" customWidth="1"/>
    <col min="779" max="1025" width="11.42578125" style="422"/>
    <col min="1026" max="1026" width="25.28515625" style="422" customWidth="1"/>
    <col min="1027" max="1027" width="6.42578125" style="422" bestFit="1" customWidth="1"/>
    <col min="1028" max="1028" width="7.7109375" style="422" bestFit="1" customWidth="1"/>
    <col min="1029" max="1029" width="6.42578125" style="422" bestFit="1" customWidth="1"/>
    <col min="1030" max="1030" width="7.7109375" style="422" bestFit="1" customWidth="1"/>
    <col min="1031" max="1031" width="6.42578125" style="422" bestFit="1" customWidth="1"/>
    <col min="1032" max="1032" width="7.7109375" style="422" bestFit="1" customWidth="1"/>
    <col min="1033" max="1033" width="6.42578125" style="422" bestFit="1" customWidth="1"/>
    <col min="1034" max="1034" width="7.7109375" style="422" bestFit="1" customWidth="1"/>
    <col min="1035" max="1281" width="11.42578125" style="422"/>
    <col min="1282" max="1282" width="25.28515625" style="422" customWidth="1"/>
    <col min="1283" max="1283" width="6.42578125" style="422" bestFit="1" customWidth="1"/>
    <col min="1284" max="1284" width="7.7109375" style="422" bestFit="1" customWidth="1"/>
    <col min="1285" max="1285" width="6.42578125" style="422" bestFit="1" customWidth="1"/>
    <col min="1286" max="1286" width="7.7109375" style="422" bestFit="1" customWidth="1"/>
    <col min="1287" max="1287" width="6.42578125" style="422" bestFit="1" customWidth="1"/>
    <col min="1288" max="1288" width="7.7109375" style="422" bestFit="1" customWidth="1"/>
    <col min="1289" max="1289" width="6.42578125" style="422" bestFit="1" customWidth="1"/>
    <col min="1290" max="1290" width="7.7109375" style="422" bestFit="1" customWidth="1"/>
    <col min="1291" max="1537" width="11.42578125" style="422"/>
    <col min="1538" max="1538" width="25.28515625" style="422" customWidth="1"/>
    <col min="1539" max="1539" width="6.42578125" style="422" bestFit="1" customWidth="1"/>
    <col min="1540" max="1540" width="7.7109375" style="422" bestFit="1" customWidth="1"/>
    <col min="1541" max="1541" width="6.42578125" style="422" bestFit="1" customWidth="1"/>
    <col min="1542" max="1542" width="7.7109375" style="422" bestFit="1" customWidth="1"/>
    <col min="1543" max="1543" width="6.42578125" style="422" bestFit="1" customWidth="1"/>
    <col min="1544" max="1544" width="7.7109375" style="422" bestFit="1" customWidth="1"/>
    <col min="1545" max="1545" width="6.42578125" style="422" bestFit="1" customWidth="1"/>
    <col min="1546" max="1546" width="7.7109375" style="422" bestFit="1" customWidth="1"/>
    <col min="1547" max="1793" width="11.42578125" style="422"/>
    <col min="1794" max="1794" width="25.28515625" style="422" customWidth="1"/>
    <col min="1795" max="1795" width="6.42578125" style="422" bestFit="1" customWidth="1"/>
    <col min="1796" max="1796" width="7.7109375" style="422" bestFit="1" customWidth="1"/>
    <col min="1797" max="1797" width="6.42578125" style="422" bestFit="1" customWidth="1"/>
    <col min="1798" max="1798" width="7.7109375" style="422" bestFit="1" customWidth="1"/>
    <col min="1799" max="1799" width="6.42578125" style="422" bestFit="1" customWidth="1"/>
    <col min="1800" max="1800" width="7.7109375" style="422" bestFit="1" customWidth="1"/>
    <col min="1801" max="1801" width="6.42578125" style="422" bestFit="1" customWidth="1"/>
    <col min="1802" max="1802" width="7.7109375" style="422" bestFit="1" customWidth="1"/>
    <col min="1803" max="2049" width="11.42578125" style="422"/>
    <col min="2050" max="2050" width="25.28515625" style="422" customWidth="1"/>
    <col min="2051" max="2051" width="6.42578125" style="422" bestFit="1" customWidth="1"/>
    <col min="2052" max="2052" width="7.7109375" style="422" bestFit="1" customWidth="1"/>
    <col min="2053" max="2053" width="6.42578125" style="422" bestFit="1" customWidth="1"/>
    <col min="2054" max="2054" width="7.7109375" style="422" bestFit="1" customWidth="1"/>
    <col min="2055" max="2055" width="6.42578125" style="422" bestFit="1" customWidth="1"/>
    <col min="2056" max="2056" width="7.7109375" style="422" bestFit="1" customWidth="1"/>
    <col min="2057" max="2057" width="6.42578125" style="422" bestFit="1" customWidth="1"/>
    <col min="2058" max="2058" width="7.7109375" style="422" bestFit="1" customWidth="1"/>
    <col min="2059" max="2305" width="11.42578125" style="422"/>
    <col min="2306" max="2306" width="25.28515625" style="422" customWidth="1"/>
    <col min="2307" max="2307" width="6.42578125" style="422" bestFit="1" customWidth="1"/>
    <col min="2308" max="2308" width="7.7109375" style="422" bestFit="1" customWidth="1"/>
    <col min="2309" max="2309" width="6.42578125" style="422" bestFit="1" customWidth="1"/>
    <col min="2310" max="2310" width="7.7109375" style="422" bestFit="1" customWidth="1"/>
    <col min="2311" max="2311" width="6.42578125" style="422" bestFit="1" customWidth="1"/>
    <col min="2312" max="2312" width="7.7109375" style="422" bestFit="1" customWidth="1"/>
    <col min="2313" max="2313" width="6.42578125" style="422" bestFit="1" customWidth="1"/>
    <col min="2314" max="2314" width="7.7109375" style="422" bestFit="1" customWidth="1"/>
    <col min="2315" max="2561" width="11.42578125" style="422"/>
    <col min="2562" max="2562" width="25.28515625" style="422" customWidth="1"/>
    <col min="2563" max="2563" width="6.42578125" style="422" bestFit="1" customWidth="1"/>
    <col min="2564" max="2564" width="7.7109375" style="422" bestFit="1" customWidth="1"/>
    <col min="2565" max="2565" width="6.42578125" style="422" bestFit="1" customWidth="1"/>
    <col min="2566" max="2566" width="7.7109375" style="422" bestFit="1" customWidth="1"/>
    <col min="2567" max="2567" width="6.42578125" style="422" bestFit="1" customWidth="1"/>
    <col min="2568" max="2568" width="7.7109375" style="422" bestFit="1" customWidth="1"/>
    <col min="2569" max="2569" width="6.42578125" style="422" bestFit="1" customWidth="1"/>
    <col min="2570" max="2570" width="7.7109375" style="422" bestFit="1" customWidth="1"/>
    <col min="2571" max="2817" width="11.42578125" style="422"/>
    <col min="2818" max="2818" width="25.28515625" style="422" customWidth="1"/>
    <col min="2819" max="2819" width="6.42578125" style="422" bestFit="1" customWidth="1"/>
    <col min="2820" max="2820" width="7.7109375" style="422" bestFit="1" customWidth="1"/>
    <col min="2821" max="2821" width="6.42578125" style="422" bestFit="1" customWidth="1"/>
    <col min="2822" max="2822" width="7.7109375" style="422" bestFit="1" customWidth="1"/>
    <col min="2823" max="2823" width="6.42578125" style="422" bestFit="1" customWidth="1"/>
    <col min="2824" max="2824" width="7.7109375" style="422" bestFit="1" customWidth="1"/>
    <col min="2825" max="2825" width="6.42578125" style="422" bestFit="1" customWidth="1"/>
    <col min="2826" max="2826" width="7.7109375" style="422" bestFit="1" customWidth="1"/>
    <col min="2827" max="3073" width="11.42578125" style="422"/>
    <col min="3074" max="3074" width="25.28515625" style="422" customWidth="1"/>
    <col min="3075" max="3075" width="6.42578125" style="422" bestFit="1" customWidth="1"/>
    <col min="3076" max="3076" width="7.7109375" style="422" bestFit="1" customWidth="1"/>
    <col min="3077" max="3077" width="6.42578125" style="422" bestFit="1" customWidth="1"/>
    <col min="3078" max="3078" width="7.7109375" style="422" bestFit="1" customWidth="1"/>
    <col min="3079" max="3079" width="6.42578125" style="422" bestFit="1" customWidth="1"/>
    <col min="3080" max="3080" width="7.7109375" style="422" bestFit="1" customWidth="1"/>
    <col min="3081" max="3081" width="6.42578125" style="422" bestFit="1" customWidth="1"/>
    <col min="3082" max="3082" width="7.7109375" style="422" bestFit="1" customWidth="1"/>
    <col min="3083" max="3329" width="11.42578125" style="422"/>
    <col min="3330" max="3330" width="25.28515625" style="422" customWidth="1"/>
    <col min="3331" max="3331" width="6.42578125" style="422" bestFit="1" customWidth="1"/>
    <col min="3332" max="3332" width="7.7109375" style="422" bestFit="1" customWidth="1"/>
    <col min="3333" max="3333" width="6.42578125" style="422" bestFit="1" customWidth="1"/>
    <col min="3334" max="3334" width="7.7109375" style="422" bestFit="1" customWidth="1"/>
    <col min="3335" max="3335" width="6.42578125" style="422" bestFit="1" customWidth="1"/>
    <col min="3336" max="3336" width="7.7109375" style="422" bestFit="1" customWidth="1"/>
    <col min="3337" max="3337" width="6.42578125" style="422" bestFit="1" customWidth="1"/>
    <col min="3338" max="3338" width="7.7109375" style="422" bestFit="1" customWidth="1"/>
    <col min="3339" max="3585" width="11.42578125" style="422"/>
    <col min="3586" max="3586" width="25.28515625" style="422" customWidth="1"/>
    <col min="3587" max="3587" width="6.42578125" style="422" bestFit="1" customWidth="1"/>
    <col min="3588" max="3588" width="7.7109375" style="422" bestFit="1" customWidth="1"/>
    <col min="3589" max="3589" width="6.42578125" style="422" bestFit="1" customWidth="1"/>
    <col min="3590" max="3590" width="7.7109375" style="422" bestFit="1" customWidth="1"/>
    <col min="3591" max="3591" width="6.42578125" style="422" bestFit="1" customWidth="1"/>
    <col min="3592" max="3592" width="7.7109375" style="422" bestFit="1" customWidth="1"/>
    <col min="3593" max="3593" width="6.42578125" style="422" bestFit="1" customWidth="1"/>
    <col min="3594" max="3594" width="7.7109375" style="422" bestFit="1" customWidth="1"/>
    <col min="3595" max="3841" width="11.42578125" style="422"/>
    <col min="3842" max="3842" width="25.28515625" style="422" customWidth="1"/>
    <col min="3843" max="3843" width="6.42578125" style="422" bestFit="1" customWidth="1"/>
    <col min="3844" max="3844" width="7.7109375" style="422" bestFit="1" customWidth="1"/>
    <col min="3845" max="3845" width="6.42578125" style="422" bestFit="1" customWidth="1"/>
    <col min="3846" max="3846" width="7.7109375" style="422" bestFit="1" customWidth="1"/>
    <col min="3847" max="3847" width="6.42578125" style="422" bestFit="1" customWidth="1"/>
    <col min="3848" max="3848" width="7.7109375" style="422" bestFit="1" customWidth="1"/>
    <col min="3849" max="3849" width="6.42578125" style="422" bestFit="1" customWidth="1"/>
    <col min="3850" max="3850" width="7.7109375" style="422" bestFit="1" customWidth="1"/>
    <col min="3851" max="4097" width="11.42578125" style="422"/>
    <col min="4098" max="4098" width="25.28515625" style="422" customWidth="1"/>
    <col min="4099" max="4099" width="6.42578125" style="422" bestFit="1" customWidth="1"/>
    <col min="4100" max="4100" width="7.7109375" style="422" bestFit="1" customWidth="1"/>
    <col min="4101" max="4101" width="6.42578125" style="422" bestFit="1" customWidth="1"/>
    <col min="4102" max="4102" width="7.7109375" style="422" bestFit="1" customWidth="1"/>
    <col min="4103" max="4103" width="6.42578125" style="422" bestFit="1" customWidth="1"/>
    <col min="4104" max="4104" width="7.7109375" style="422" bestFit="1" customWidth="1"/>
    <col min="4105" max="4105" width="6.42578125" style="422" bestFit="1" customWidth="1"/>
    <col min="4106" max="4106" width="7.7109375" style="422" bestFit="1" customWidth="1"/>
    <col min="4107" max="4353" width="11.42578125" style="422"/>
    <col min="4354" max="4354" width="25.28515625" style="422" customWidth="1"/>
    <col min="4355" max="4355" width="6.42578125" style="422" bestFit="1" customWidth="1"/>
    <col min="4356" max="4356" width="7.7109375" style="422" bestFit="1" customWidth="1"/>
    <col min="4357" max="4357" width="6.42578125" style="422" bestFit="1" customWidth="1"/>
    <col min="4358" max="4358" width="7.7109375" style="422" bestFit="1" customWidth="1"/>
    <col min="4359" max="4359" width="6.42578125" style="422" bestFit="1" customWidth="1"/>
    <col min="4360" max="4360" width="7.7109375" style="422" bestFit="1" customWidth="1"/>
    <col min="4361" max="4361" width="6.42578125" style="422" bestFit="1" customWidth="1"/>
    <col min="4362" max="4362" width="7.7109375" style="422" bestFit="1" customWidth="1"/>
    <col min="4363" max="4609" width="11.42578125" style="422"/>
    <col min="4610" max="4610" width="25.28515625" style="422" customWidth="1"/>
    <col min="4611" max="4611" width="6.42578125" style="422" bestFit="1" customWidth="1"/>
    <col min="4612" max="4612" width="7.7109375" style="422" bestFit="1" customWidth="1"/>
    <col min="4613" max="4613" width="6.42578125" style="422" bestFit="1" customWidth="1"/>
    <col min="4614" max="4614" width="7.7109375" style="422" bestFit="1" customWidth="1"/>
    <col min="4615" max="4615" width="6.42578125" style="422" bestFit="1" customWidth="1"/>
    <col min="4616" max="4616" width="7.7109375" style="422" bestFit="1" customWidth="1"/>
    <col min="4617" max="4617" width="6.42578125" style="422" bestFit="1" customWidth="1"/>
    <col min="4618" max="4618" width="7.7109375" style="422" bestFit="1" customWidth="1"/>
    <col min="4619" max="4865" width="11.42578125" style="422"/>
    <col min="4866" max="4866" width="25.28515625" style="422" customWidth="1"/>
    <col min="4867" max="4867" width="6.42578125" style="422" bestFit="1" customWidth="1"/>
    <col min="4868" max="4868" width="7.7109375" style="422" bestFit="1" customWidth="1"/>
    <col min="4869" max="4869" width="6.42578125" style="422" bestFit="1" customWidth="1"/>
    <col min="4870" max="4870" width="7.7109375" style="422" bestFit="1" customWidth="1"/>
    <col min="4871" max="4871" width="6.42578125" style="422" bestFit="1" customWidth="1"/>
    <col min="4872" max="4872" width="7.7109375" style="422" bestFit="1" customWidth="1"/>
    <col min="4873" max="4873" width="6.42578125" style="422" bestFit="1" customWidth="1"/>
    <col min="4874" max="4874" width="7.7109375" style="422" bestFit="1" customWidth="1"/>
    <col min="4875" max="5121" width="11.42578125" style="422"/>
    <col min="5122" max="5122" width="25.28515625" style="422" customWidth="1"/>
    <col min="5123" max="5123" width="6.42578125" style="422" bestFit="1" customWidth="1"/>
    <col min="5124" max="5124" width="7.7109375" style="422" bestFit="1" customWidth="1"/>
    <col min="5125" max="5125" width="6.42578125" style="422" bestFit="1" customWidth="1"/>
    <col min="5126" max="5126" width="7.7109375" style="422" bestFit="1" customWidth="1"/>
    <col min="5127" max="5127" width="6.42578125" style="422" bestFit="1" customWidth="1"/>
    <col min="5128" max="5128" width="7.7109375" style="422" bestFit="1" customWidth="1"/>
    <col min="5129" max="5129" width="6.42578125" style="422" bestFit="1" customWidth="1"/>
    <col min="5130" max="5130" width="7.7109375" style="422" bestFit="1" customWidth="1"/>
    <col min="5131" max="5377" width="11.42578125" style="422"/>
    <col min="5378" max="5378" width="25.28515625" style="422" customWidth="1"/>
    <col min="5379" max="5379" width="6.42578125" style="422" bestFit="1" customWidth="1"/>
    <col min="5380" max="5380" width="7.7109375" style="422" bestFit="1" customWidth="1"/>
    <col min="5381" max="5381" width="6.42578125" style="422" bestFit="1" customWidth="1"/>
    <col min="5382" max="5382" width="7.7109375" style="422" bestFit="1" customWidth="1"/>
    <col min="5383" max="5383" width="6.42578125" style="422" bestFit="1" customWidth="1"/>
    <col min="5384" max="5384" width="7.7109375" style="422" bestFit="1" customWidth="1"/>
    <col min="5385" max="5385" width="6.42578125" style="422" bestFit="1" customWidth="1"/>
    <col min="5386" max="5386" width="7.7109375" style="422" bestFit="1" customWidth="1"/>
    <col min="5387" max="5633" width="11.42578125" style="422"/>
    <col min="5634" max="5634" width="25.28515625" style="422" customWidth="1"/>
    <col min="5635" max="5635" width="6.42578125" style="422" bestFit="1" customWidth="1"/>
    <col min="5636" max="5636" width="7.7109375" style="422" bestFit="1" customWidth="1"/>
    <col min="5637" max="5637" width="6.42578125" style="422" bestFit="1" customWidth="1"/>
    <col min="5638" max="5638" width="7.7109375" style="422" bestFit="1" customWidth="1"/>
    <col min="5639" max="5639" width="6.42578125" style="422" bestFit="1" customWidth="1"/>
    <col min="5640" max="5640" width="7.7109375" style="422" bestFit="1" customWidth="1"/>
    <col min="5641" max="5641" width="6.42578125" style="422" bestFit="1" customWidth="1"/>
    <col min="5642" max="5642" width="7.7109375" style="422" bestFit="1" customWidth="1"/>
    <col min="5643" max="5889" width="11.42578125" style="422"/>
    <col min="5890" max="5890" width="25.28515625" style="422" customWidth="1"/>
    <col min="5891" max="5891" width="6.42578125" style="422" bestFit="1" customWidth="1"/>
    <col min="5892" max="5892" width="7.7109375" style="422" bestFit="1" customWidth="1"/>
    <col min="5893" max="5893" width="6.42578125" style="422" bestFit="1" customWidth="1"/>
    <col min="5894" max="5894" width="7.7109375" style="422" bestFit="1" customWidth="1"/>
    <col min="5895" max="5895" width="6.42578125" style="422" bestFit="1" customWidth="1"/>
    <col min="5896" max="5896" width="7.7109375" style="422" bestFit="1" customWidth="1"/>
    <col min="5897" max="5897" width="6.42578125" style="422" bestFit="1" customWidth="1"/>
    <col min="5898" max="5898" width="7.7109375" style="422" bestFit="1" customWidth="1"/>
    <col min="5899" max="6145" width="11.42578125" style="422"/>
    <col min="6146" max="6146" width="25.28515625" style="422" customWidth="1"/>
    <col min="6147" max="6147" width="6.42578125" style="422" bestFit="1" customWidth="1"/>
    <col min="6148" max="6148" width="7.7109375" style="422" bestFit="1" customWidth="1"/>
    <col min="6149" max="6149" width="6.42578125" style="422" bestFit="1" customWidth="1"/>
    <col min="6150" max="6150" width="7.7109375" style="422" bestFit="1" customWidth="1"/>
    <col min="6151" max="6151" width="6.42578125" style="422" bestFit="1" customWidth="1"/>
    <col min="6152" max="6152" width="7.7109375" style="422" bestFit="1" customWidth="1"/>
    <col min="6153" max="6153" width="6.42578125" style="422" bestFit="1" customWidth="1"/>
    <col min="6154" max="6154" width="7.7109375" style="422" bestFit="1" customWidth="1"/>
    <col min="6155" max="6401" width="11.42578125" style="422"/>
    <col min="6402" max="6402" width="25.28515625" style="422" customWidth="1"/>
    <col min="6403" max="6403" width="6.42578125" style="422" bestFit="1" customWidth="1"/>
    <col min="6404" max="6404" width="7.7109375" style="422" bestFit="1" customWidth="1"/>
    <col min="6405" max="6405" width="6.42578125" style="422" bestFit="1" customWidth="1"/>
    <col min="6406" max="6406" width="7.7109375" style="422" bestFit="1" customWidth="1"/>
    <col min="6407" max="6407" width="6.42578125" style="422" bestFit="1" customWidth="1"/>
    <col min="6408" max="6408" width="7.7109375" style="422" bestFit="1" customWidth="1"/>
    <col min="6409" max="6409" width="6.42578125" style="422" bestFit="1" customWidth="1"/>
    <col min="6410" max="6410" width="7.7109375" style="422" bestFit="1" customWidth="1"/>
    <col min="6411" max="6657" width="11.42578125" style="422"/>
    <col min="6658" max="6658" width="25.28515625" style="422" customWidth="1"/>
    <col min="6659" max="6659" width="6.42578125" style="422" bestFit="1" customWidth="1"/>
    <col min="6660" max="6660" width="7.7109375" style="422" bestFit="1" customWidth="1"/>
    <col min="6661" max="6661" width="6.42578125" style="422" bestFit="1" customWidth="1"/>
    <col min="6662" max="6662" width="7.7109375" style="422" bestFit="1" customWidth="1"/>
    <col min="6663" max="6663" width="6.42578125" style="422" bestFit="1" customWidth="1"/>
    <col min="6664" max="6664" width="7.7109375" style="422" bestFit="1" customWidth="1"/>
    <col min="6665" max="6665" width="6.42578125" style="422" bestFit="1" customWidth="1"/>
    <col min="6666" max="6666" width="7.7109375" style="422" bestFit="1" customWidth="1"/>
    <col min="6667" max="6913" width="11.42578125" style="422"/>
    <col min="6914" max="6914" width="25.28515625" style="422" customWidth="1"/>
    <col min="6915" max="6915" width="6.42578125" style="422" bestFit="1" customWidth="1"/>
    <col min="6916" max="6916" width="7.7109375" style="422" bestFit="1" customWidth="1"/>
    <col min="6917" max="6917" width="6.42578125" style="422" bestFit="1" customWidth="1"/>
    <col min="6918" max="6918" width="7.7109375" style="422" bestFit="1" customWidth="1"/>
    <col min="6919" max="6919" width="6.42578125" style="422" bestFit="1" customWidth="1"/>
    <col min="6920" max="6920" width="7.7109375" style="422" bestFit="1" customWidth="1"/>
    <col min="6921" max="6921" width="6.42578125" style="422" bestFit="1" customWidth="1"/>
    <col min="6922" max="6922" width="7.7109375" style="422" bestFit="1" customWidth="1"/>
    <col min="6923" max="7169" width="11.42578125" style="422"/>
    <col min="7170" max="7170" width="25.28515625" style="422" customWidth="1"/>
    <col min="7171" max="7171" width="6.42578125" style="422" bestFit="1" customWidth="1"/>
    <col min="7172" max="7172" width="7.7109375" style="422" bestFit="1" customWidth="1"/>
    <col min="7173" max="7173" width="6.42578125" style="422" bestFit="1" customWidth="1"/>
    <col min="7174" max="7174" width="7.7109375" style="422" bestFit="1" customWidth="1"/>
    <col min="7175" max="7175" width="6.42578125" style="422" bestFit="1" customWidth="1"/>
    <col min="7176" max="7176" width="7.7109375" style="422" bestFit="1" customWidth="1"/>
    <col min="7177" max="7177" width="6.42578125" style="422" bestFit="1" customWidth="1"/>
    <col min="7178" max="7178" width="7.7109375" style="422" bestFit="1" customWidth="1"/>
    <col min="7179" max="7425" width="11.42578125" style="422"/>
    <col min="7426" max="7426" width="25.28515625" style="422" customWidth="1"/>
    <col min="7427" max="7427" width="6.42578125" style="422" bestFit="1" customWidth="1"/>
    <col min="7428" max="7428" width="7.7109375" style="422" bestFit="1" customWidth="1"/>
    <col min="7429" max="7429" width="6.42578125" style="422" bestFit="1" customWidth="1"/>
    <col min="7430" max="7430" width="7.7109375" style="422" bestFit="1" customWidth="1"/>
    <col min="7431" max="7431" width="6.42578125" style="422" bestFit="1" customWidth="1"/>
    <col min="7432" max="7432" width="7.7109375" style="422" bestFit="1" customWidth="1"/>
    <col min="7433" max="7433" width="6.42578125" style="422" bestFit="1" customWidth="1"/>
    <col min="7434" max="7434" width="7.7109375" style="422" bestFit="1" customWidth="1"/>
    <col min="7435" max="7681" width="11.42578125" style="422"/>
    <col min="7682" max="7682" width="25.28515625" style="422" customWidth="1"/>
    <col min="7683" max="7683" width="6.42578125" style="422" bestFit="1" customWidth="1"/>
    <col min="7684" max="7684" width="7.7109375" style="422" bestFit="1" customWidth="1"/>
    <col min="7685" max="7685" width="6.42578125" style="422" bestFit="1" customWidth="1"/>
    <col min="7686" max="7686" width="7.7109375" style="422" bestFit="1" customWidth="1"/>
    <col min="7687" max="7687" width="6.42578125" style="422" bestFit="1" customWidth="1"/>
    <col min="7688" max="7688" width="7.7109375" style="422" bestFit="1" customWidth="1"/>
    <col min="7689" max="7689" width="6.42578125" style="422" bestFit="1" customWidth="1"/>
    <col min="7690" max="7690" width="7.7109375" style="422" bestFit="1" customWidth="1"/>
    <col min="7691" max="7937" width="11.42578125" style="422"/>
    <col min="7938" max="7938" width="25.28515625" style="422" customWidth="1"/>
    <col min="7939" max="7939" width="6.42578125" style="422" bestFit="1" customWidth="1"/>
    <col min="7940" max="7940" width="7.7109375" style="422" bestFit="1" customWidth="1"/>
    <col min="7941" max="7941" width="6.42578125" style="422" bestFit="1" customWidth="1"/>
    <col min="7942" max="7942" width="7.7109375" style="422" bestFit="1" customWidth="1"/>
    <col min="7943" max="7943" width="6.42578125" style="422" bestFit="1" customWidth="1"/>
    <col min="7944" max="7944" width="7.7109375" style="422" bestFit="1" customWidth="1"/>
    <col min="7945" max="7945" width="6.42578125" style="422" bestFit="1" customWidth="1"/>
    <col min="7946" max="7946" width="7.7109375" style="422" bestFit="1" customWidth="1"/>
    <col min="7947" max="8193" width="11.42578125" style="422"/>
    <col min="8194" max="8194" width="25.28515625" style="422" customWidth="1"/>
    <col min="8195" max="8195" width="6.42578125" style="422" bestFit="1" customWidth="1"/>
    <col min="8196" max="8196" width="7.7109375" style="422" bestFit="1" customWidth="1"/>
    <col min="8197" max="8197" width="6.42578125" style="422" bestFit="1" customWidth="1"/>
    <col min="8198" max="8198" width="7.7109375" style="422" bestFit="1" customWidth="1"/>
    <col min="8199" max="8199" width="6.42578125" style="422" bestFit="1" customWidth="1"/>
    <col min="8200" max="8200" width="7.7109375" style="422" bestFit="1" customWidth="1"/>
    <col min="8201" max="8201" width="6.42578125" style="422" bestFit="1" customWidth="1"/>
    <col min="8202" max="8202" width="7.7109375" style="422" bestFit="1" customWidth="1"/>
    <col min="8203" max="8449" width="11.42578125" style="422"/>
    <col min="8450" max="8450" width="25.28515625" style="422" customWidth="1"/>
    <col min="8451" max="8451" width="6.42578125" style="422" bestFit="1" customWidth="1"/>
    <col min="8452" max="8452" width="7.7109375" style="422" bestFit="1" customWidth="1"/>
    <col min="8453" max="8453" width="6.42578125" style="422" bestFit="1" customWidth="1"/>
    <col min="8454" max="8454" width="7.7109375" style="422" bestFit="1" customWidth="1"/>
    <col min="8455" max="8455" width="6.42578125" style="422" bestFit="1" customWidth="1"/>
    <col min="8456" max="8456" width="7.7109375" style="422" bestFit="1" customWidth="1"/>
    <col min="8457" max="8457" width="6.42578125" style="422" bestFit="1" customWidth="1"/>
    <col min="8458" max="8458" width="7.7109375" style="422" bestFit="1" customWidth="1"/>
    <col min="8459" max="8705" width="11.42578125" style="422"/>
    <col min="8706" max="8706" width="25.28515625" style="422" customWidth="1"/>
    <col min="8707" max="8707" width="6.42578125" style="422" bestFit="1" customWidth="1"/>
    <col min="8708" max="8708" width="7.7109375" style="422" bestFit="1" customWidth="1"/>
    <col min="8709" max="8709" width="6.42578125" style="422" bestFit="1" customWidth="1"/>
    <col min="8710" max="8710" width="7.7109375" style="422" bestFit="1" customWidth="1"/>
    <col min="8711" max="8711" width="6.42578125" style="422" bestFit="1" customWidth="1"/>
    <col min="8712" max="8712" width="7.7109375" style="422" bestFit="1" customWidth="1"/>
    <col min="8713" max="8713" width="6.42578125" style="422" bestFit="1" customWidth="1"/>
    <col min="8714" max="8714" width="7.7109375" style="422" bestFit="1" customWidth="1"/>
    <col min="8715" max="8961" width="11.42578125" style="422"/>
    <col min="8962" max="8962" width="25.28515625" style="422" customWidth="1"/>
    <col min="8963" max="8963" width="6.42578125" style="422" bestFit="1" customWidth="1"/>
    <col min="8964" max="8964" width="7.7109375" style="422" bestFit="1" customWidth="1"/>
    <col min="8965" max="8965" width="6.42578125" style="422" bestFit="1" customWidth="1"/>
    <col min="8966" max="8966" width="7.7109375" style="422" bestFit="1" customWidth="1"/>
    <col min="8967" max="8967" width="6.42578125" style="422" bestFit="1" customWidth="1"/>
    <col min="8968" max="8968" width="7.7109375" style="422" bestFit="1" customWidth="1"/>
    <col min="8969" max="8969" width="6.42578125" style="422" bestFit="1" customWidth="1"/>
    <col min="8970" max="8970" width="7.7109375" style="422" bestFit="1" customWidth="1"/>
    <col min="8971" max="9217" width="11.42578125" style="422"/>
    <col min="9218" max="9218" width="25.28515625" style="422" customWidth="1"/>
    <col min="9219" max="9219" width="6.42578125" style="422" bestFit="1" customWidth="1"/>
    <col min="9220" max="9220" width="7.7109375" style="422" bestFit="1" customWidth="1"/>
    <col min="9221" max="9221" width="6.42578125" style="422" bestFit="1" customWidth="1"/>
    <col min="9222" max="9222" width="7.7109375" style="422" bestFit="1" customWidth="1"/>
    <col min="9223" max="9223" width="6.42578125" style="422" bestFit="1" customWidth="1"/>
    <col min="9224" max="9224" width="7.7109375" style="422" bestFit="1" customWidth="1"/>
    <col min="9225" max="9225" width="6.42578125" style="422" bestFit="1" customWidth="1"/>
    <col min="9226" max="9226" width="7.7109375" style="422" bestFit="1" customWidth="1"/>
    <col min="9227" max="9473" width="11.42578125" style="422"/>
    <col min="9474" max="9474" width="25.28515625" style="422" customWidth="1"/>
    <col min="9475" max="9475" width="6.42578125" style="422" bestFit="1" customWidth="1"/>
    <col min="9476" max="9476" width="7.7109375" style="422" bestFit="1" customWidth="1"/>
    <col min="9477" max="9477" width="6.42578125" style="422" bestFit="1" customWidth="1"/>
    <col min="9478" max="9478" width="7.7109375" style="422" bestFit="1" customWidth="1"/>
    <col min="9479" max="9479" width="6.42578125" style="422" bestFit="1" customWidth="1"/>
    <col min="9480" max="9480" width="7.7109375" style="422" bestFit="1" customWidth="1"/>
    <col min="9481" max="9481" width="6.42578125" style="422" bestFit="1" customWidth="1"/>
    <col min="9482" max="9482" width="7.7109375" style="422" bestFit="1" customWidth="1"/>
    <col min="9483" max="9729" width="11.42578125" style="422"/>
    <col min="9730" max="9730" width="25.28515625" style="422" customWidth="1"/>
    <col min="9731" max="9731" width="6.42578125" style="422" bestFit="1" customWidth="1"/>
    <col min="9732" max="9732" width="7.7109375" style="422" bestFit="1" customWidth="1"/>
    <col min="9733" max="9733" width="6.42578125" style="422" bestFit="1" customWidth="1"/>
    <col min="9734" max="9734" width="7.7109375" style="422" bestFit="1" customWidth="1"/>
    <col min="9735" max="9735" width="6.42578125" style="422" bestFit="1" customWidth="1"/>
    <col min="9736" max="9736" width="7.7109375" style="422" bestFit="1" customWidth="1"/>
    <col min="9737" max="9737" width="6.42578125" style="422" bestFit="1" customWidth="1"/>
    <col min="9738" max="9738" width="7.7109375" style="422" bestFit="1" customWidth="1"/>
    <col min="9739" max="9985" width="11.42578125" style="422"/>
    <col min="9986" max="9986" width="25.28515625" style="422" customWidth="1"/>
    <col min="9987" max="9987" width="6.42578125" style="422" bestFit="1" customWidth="1"/>
    <col min="9988" max="9988" width="7.7109375" style="422" bestFit="1" customWidth="1"/>
    <col min="9989" max="9989" width="6.42578125" style="422" bestFit="1" customWidth="1"/>
    <col min="9990" max="9990" width="7.7109375" style="422" bestFit="1" customWidth="1"/>
    <col min="9991" max="9991" width="6.42578125" style="422" bestFit="1" customWidth="1"/>
    <col min="9992" max="9992" width="7.7109375" style="422" bestFit="1" customWidth="1"/>
    <col min="9993" max="9993" width="6.42578125" style="422" bestFit="1" customWidth="1"/>
    <col min="9994" max="9994" width="7.7109375" style="422" bestFit="1" customWidth="1"/>
    <col min="9995" max="10241" width="11.42578125" style="422"/>
    <col min="10242" max="10242" width="25.28515625" style="422" customWidth="1"/>
    <col min="10243" max="10243" width="6.42578125" style="422" bestFit="1" customWidth="1"/>
    <col min="10244" max="10244" width="7.7109375" style="422" bestFit="1" customWidth="1"/>
    <col min="10245" max="10245" width="6.42578125" style="422" bestFit="1" customWidth="1"/>
    <col min="10246" max="10246" width="7.7109375" style="422" bestFit="1" customWidth="1"/>
    <col min="10247" max="10247" width="6.42578125" style="422" bestFit="1" customWidth="1"/>
    <col min="10248" max="10248" width="7.7109375" style="422" bestFit="1" customWidth="1"/>
    <col min="10249" max="10249" width="6.42578125" style="422" bestFit="1" customWidth="1"/>
    <col min="10250" max="10250" width="7.7109375" style="422" bestFit="1" customWidth="1"/>
    <col min="10251" max="10497" width="11.42578125" style="422"/>
    <col min="10498" max="10498" width="25.28515625" style="422" customWidth="1"/>
    <col min="10499" max="10499" width="6.42578125" style="422" bestFit="1" customWidth="1"/>
    <col min="10500" max="10500" width="7.7109375" style="422" bestFit="1" customWidth="1"/>
    <col min="10501" max="10501" width="6.42578125" style="422" bestFit="1" customWidth="1"/>
    <col min="10502" max="10502" width="7.7109375" style="422" bestFit="1" customWidth="1"/>
    <col min="10503" max="10503" width="6.42578125" style="422" bestFit="1" customWidth="1"/>
    <col min="10504" max="10504" width="7.7109375" style="422" bestFit="1" customWidth="1"/>
    <col min="10505" max="10505" width="6.42578125" style="422" bestFit="1" customWidth="1"/>
    <col min="10506" max="10506" width="7.7109375" style="422" bestFit="1" customWidth="1"/>
    <col min="10507" max="10753" width="11.42578125" style="422"/>
    <col min="10754" max="10754" width="25.28515625" style="422" customWidth="1"/>
    <col min="10755" max="10755" width="6.42578125" style="422" bestFit="1" customWidth="1"/>
    <col min="10756" max="10756" width="7.7109375" style="422" bestFit="1" customWidth="1"/>
    <col min="10757" max="10757" width="6.42578125" style="422" bestFit="1" customWidth="1"/>
    <col min="10758" max="10758" width="7.7109375" style="422" bestFit="1" customWidth="1"/>
    <col min="10759" max="10759" width="6.42578125" style="422" bestFit="1" customWidth="1"/>
    <col min="10760" max="10760" width="7.7109375" style="422" bestFit="1" customWidth="1"/>
    <col min="10761" max="10761" width="6.42578125" style="422" bestFit="1" customWidth="1"/>
    <col min="10762" max="10762" width="7.7109375" style="422" bestFit="1" customWidth="1"/>
    <col min="10763" max="11009" width="11.42578125" style="422"/>
    <col min="11010" max="11010" width="25.28515625" style="422" customWidth="1"/>
    <col min="11011" max="11011" width="6.42578125" style="422" bestFit="1" customWidth="1"/>
    <col min="11012" max="11012" width="7.7109375" style="422" bestFit="1" customWidth="1"/>
    <col min="11013" max="11013" width="6.42578125" style="422" bestFit="1" customWidth="1"/>
    <col min="11014" max="11014" width="7.7109375" style="422" bestFit="1" customWidth="1"/>
    <col min="11015" max="11015" width="6.42578125" style="422" bestFit="1" customWidth="1"/>
    <col min="11016" max="11016" width="7.7109375" style="422" bestFit="1" customWidth="1"/>
    <col min="11017" max="11017" width="6.42578125" style="422" bestFit="1" customWidth="1"/>
    <col min="11018" max="11018" width="7.7109375" style="422" bestFit="1" customWidth="1"/>
    <col min="11019" max="11265" width="11.42578125" style="422"/>
    <col min="11266" max="11266" width="25.28515625" style="422" customWidth="1"/>
    <col min="11267" max="11267" width="6.42578125" style="422" bestFit="1" customWidth="1"/>
    <col min="11268" max="11268" width="7.7109375" style="422" bestFit="1" customWidth="1"/>
    <col min="11269" max="11269" width="6.42578125" style="422" bestFit="1" customWidth="1"/>
    <col min="11270" max="11270" width="7.7109375" style="422" bestFit="1" customWidth="1"/>
    <col min="11271" max="11271" width="6.42578125" style="422" bestFit="1" customWidth="1"/>
    <col min="11272" max="11272" width="7.7109375" style="422" bestFit="1" customWidth="1"/>
    <col min="11273" max="11273" width="6.42578125" style="422" bestFit="1" customWidth="1"/>
    <col min="11274" max="11274" width="7.7109375" style="422" bestFit="1" customWidth="1"/>
    <col min="11275" max="11521" width="11.42578125" style="422"/>
    <col min="11522" max="11522" width="25.28515625" style="422" customWidth="1"/>
    <col min="11523" max="11523" width="6.42578125" style="422" bestFit="1" customWidth="1"/>
    <col min="11524" max="11524" width="7.7109375" style="422" bestFit="1" customWidth="1"/>
    <col min="11525" max="11525" width="6.42578125" style="422" bestFit="1" customWidth="1"/>
    <col min="11526" max="11526" width="7.7109375" style="422" bestFit="1" customWidth="1"/>
    <col min="11527" max="11527" width="6.42578125" style="422" bestFit="1" customWidth="1"/>
    <col min="11528" max="11528" width="7.7109375" style="422" bestFit="1" customWidth="1"/>
    <col min="11529" max="11529" width="6.42578125" style="422" bestFit="1" customWidth="1"/>
    <col min="11530" max="11530" width="7.7109375" style="422" bestFit="1" customWidth="1"/>
    <col min="11531" max="11777" width="11.42578125" style="422"/>
    <col min="11778" max="11778" width="25.28515625" style="422" customWidth="1"/>
    <col min="11779" max="11779" width="6.42578125" style="422" bestFit="1" customWidth="1"/>
    <col min="11780" max="11780" width="7.7109375" style="422" bestFit="1" customWidth="1"/>
    <col min="11781" max="11781" width="6.42578125" style="422" bestFit="1" customWidth="1"/>
    <col min="11782" max="11782" width="7.7109375" style="422" bestFit="1" customWidth="1"/>
    <col min="11783" max="11783" width="6.42578125" style="422" bestFit="1" customWidth="1"/>
    <col min="11784" max="11784" width="7.7109375" style="422" bestFit="1" customWidth="1"/>
    <col min="11785" max="11785" width="6.42578125" style="422" bestFit="1" customWidth="1"/>
    <col min="11786" max="11786" width="7.7109375" style="422" bestFit="1" customWidth="1"/>
    <col min="11787" max="12033" width="11.42578125" style="422"/>
    <col min="12034" max="12034" width="25.28515625" style="422" customWidth="1"/>
    <col min="12035" max="12035" width="6.42578125" style="422" bestFit="1" customWidth="1"/>
    <col min="12036" max="12036" width="7.7109375" style="422" bestFit="1" customWidth="1"/>
    <col min="12037" max="12037" width="6.42578125" style="422" bestFit="1" customWidth="1"/>
    <col min="12038" max="12038" width="7.7109375" style="422" bestFit="1" customWidth="1"/>
    <col min="12039" max="12039" width="6.42578125" style="422" bestFit="1" customWidth="1"/>
    <col min="12040" max="12040" width="7.7109375" style="422" bestFit="1" customWidth="1"/>
    <col min="12041" max="12041" width="6.42578125" style="422" bestFit="1" customWidth="1"/>
    <col min="12042" max="12042" width="7.7109375" style="422" bestFit="1" customWidth="1"/>
    <col min="12043" max="12289" width="11.42578125" style="422"/>
    <col min="12290" max="12290" width="25.28515625" style="422" customWidth="1"/>
    <col min="12291" max="12291" width="6.42578125" style="422" bestFit="1" customWidth="1"/>
    <col min="12292" max="12292" width="7.7109375" style="422" bestFit="1" customWidth="1"/>
    <col min="12293" max="12293" width="6.42578125" style="422" bestFit="1" customWidth="1"/>
    <col min="12294" max="12294" width="7.7109375" style="422" bestFit="1" customWidth="1"/>
    <col min="12295" max="12295" width="6.42578125" style="422" bestFit="1" customWidth="1"/>
    <col min="12296" max="12296" width="7.7109375" style="422" bestFit="1" customWidth="1"/>
    <col min="12297" max="12297" width="6.42578125" style="422" bestFit="1" customWidth="1"/>
    <col min="12298" max="12298" width="7.7109375" style="422" bestFit="1" customWidth="1"/>
    <col min="12299" max="12545" width="11.42578125" style="422"/>
    <col min="12546" max="12546" width="25.28515625" style="422" customWidth="1"/>
    <col min="12547" max="12547" width="6.42578125" style="422" bestFit="1" customWidth="1"/>
    <col min="12548" max="12548" width="7.7109375" style="422" bestFit="1" customWidth="1"/>
    <col min="12549" max="12549" width="6.42578125" style="422" bestFit="1" customWidth="1"/>
    <col min="12550" max="12550" width="7.7109375" style="422" bestFit="1" customWidth="1"/>
    <col min="12551" max="12551" width="6.42578125" style="422" bestFit="1" customWidth="1"/>
    <col min="12552" max="12552" width="7.7109375" style="422" bestFit="1" customWidth="1"/>
    <col min="12553" max="12553" width="6.42578125" style="422" bestFit="1" customWidth="1"/>
    <col min="12554" max="12554" width="7.7109375" style="422" bestFit="1" customWidth="1"/>
    <col min="12555" max="12801" width="11.42578125" style="422"/>
    <col min="12802" max="12802" width="25.28515625" style="422" customWidth="1"/>
    <col min="12803" max="12803" width="6.42578125" style="422" bestFit="1" customWidth="1"/>
    <col min="12804" max="12804" width="7.7109375" style="422" bestFit="1" customWidth="1"/>
    <col min="12805" max="12805" width="6.42578125" style="422" bestFit="1" customWidth="1"/>
    <col min="12806" max="12806" width="7.7109375" style="422" bestFit="1" customWidth="1"/>
    <col min="12807" max="12807" width="6.42578125" style="422" bestFit="1" customWidth="1"/>
    <col min="12808" max="12808" width="7.7109375" style="422" bestFit="1" customWidth="1"/>
    <col min="12809" max="12809" width="6.42578125" style="422" bestFit="1" customWidth="1"/>
    <col min="12810" max="12810" width="7.7109375" style="422" bestFit="1" customWidth="1"/>
    <col min="12811" max="13057" width="11.42578125" style="422"/>
    <col min="13058" max="13058" width="25.28515625" style="422" customWidth="1"/>
    <col min="13059" max="13059" width="6.42578125" style="422" bestFit="1" customWidth="1"/>
    <col min="13060" max="13060" width="7.7109375" style="422" bestFit="1" customWidth="1"/>
    <col min="13061" max="13061" width="6.42578125" style="422" bestFit="1" customWidth="1"/>
    <col min="13062" max="13062" width="7.7109375" style="422" bestFit="1" customWidth="1"/>
    <col min="13063" max="13063" width="6.42578125" style="422" bestFit="1" customWidth="1"/>
    <col min="13064" max="13064" width="7.7109375" style="422" bestFit="1" customWidth="1"/>
    <col min="13065" max="13065" width="6.42578125" style="422" bestFit="1" customWidth="1"/>
    <col min="13066" max="13066" width="7.7109375" style="422" bestFit="1" customWidth="1"/>
    <col min="13067" max="13313" width="11.42578125" style="422"/>
    <col min="13314" max="13314" width="25.28515625" style="422" customWidth="1"/>
    <col min="13315" max="13315" width="6.42578125" style="422" bestFit="1" customWidth="1"/>
    <col min="13316" max="13316" width="7.7109375" style="422" bestFit="1" customWidth="1"/>
    <col min="13317" max="13317" width="6.42578125" style="422" bestFit="1" customWidth="1"/>
    <col min="13318" max="13318" width="7.7109375" style="422" bestFit="1" customWidth="1"/>
    <col min="13319" max="13319" width="6.42578125" style="422" bestFit="1" customWidth="1"/>
    <col min="13320" max="13320" width="7.7109375" style="422" bestFit="1" customWidth="1"/>
    <col min="13321" max="13321" width="6.42578125" style="422" bestFit="1" customWidth="1"/>
    <col min="13322" max="13322" width="7.7109375" style="422" bestFit="1" customWidth="1"/>
    <col min="13323" max="13569" width="11.42578125" style="422"/>
    <col min="13570" max="13570" width="25.28515625" style="422" customWidth="1"/>
    <col min="13571" max="13571" width="6.42578125" style="422" bestFit="1" customWidth="1"/>
    <col min="13572" max="13572" width="7.7109375" style="422" bestFit="1" customWidth="1"/>
    <col min="13573" max="13573" width="6.42578125" style="422" bestFit="1" customWidth="1"/>
    <col min="13574" max="13574" width="7.7109375" style="422" bestFit="1" customWidth="1"/>
    <col min="13575" max="13575" width="6.42578125" style="422" bestFit="1" customWidth="1"/>
    <col min="13576" max="13576" width="7.7109375" style="422" bestFit="1" customWidth="1"/>
    <col min="13577" max="13577" width="6.42578125" style="422" bestFit="1" customWidth="1"/>
    <col min="13578" max="13578" width="7.7109375" style="422" bestFit="1" customWidth="1"/>
    <col min="13579" max="13825" width="11.42578125" style="422"/>
    <col min="13826" max="13826" width="25.28515625" style="422" customWidth="1"/>
    <col min="13827" max="13827" width="6.42578125" style="422" bestFit="1" customWidth="1"/>
    <col min="13828" max="13828" width="7.7109375" style="422" bestFit="1" customWidth="1"/>
    <col min="13829" max="13829" width="6.42578125" style="422" bestFit="1" customWidth="1"/>
    <col min="13830" max="13830" width="7.7109375" style="422" bestFit="1" customWidth="1"/>
    <col min="13831" max="13831" width="6.42578125" style="422" bestFit="1" customWidth="1"/>
    <col min="13832" max="13832" width="7.7109375" style="422" bestFit="1" customWidth="1"/>
    <col min="13833" max="13833" width="6.42578125" style="422" bestFit="1" customWidth="1"/>
    <col min="13834" max="13834" width="7.7109375" style="422" bestFit="1" customWidth="1"/>
    <col min="13835" max="14081" width="11.42578125" style="422"/>
    <col min="14082" max="14082" width="25.28515625" style="422" customWidth="1"/>
    <col min="14083" max="14083" width="6.42578125" style="422" bestFit="1" customWidth="1"/>
    <col min="14084" max="14084" width="7.7109375" style="422" bestFit="1" customWidth="1"/>
    <col min="14085" max="14085" width="6.42578125" style="422" bestFit="1" customWidth="1"/>
    <col min="14086" max="14086" width="7.7109375" style="422" bestFit="1" customWidth="1"/>
    <col min="14087" max="14087" width="6.42578125" style="422" bestFit="1" customWidth="1"/>
    <col min="14088" max="14088" width="7.7109375" style="422" bestFit="1" customWidth="1"/>
    <col min="14089" max="14089" width="6.42578125" style="422" bestFit="1" customWidth="1"/>
    <col min="14090" max="14090" width="7.7109375" style="422" bestFit="1" customWidth="1"/>
    <col min="14091" max="14337" width="11.42578125" style="422"/>
    <col min="14338" max="14338" width="25.28515625" style="422" customWidth="1"/>
    <col min="14339" max="14339" width="6.42578125" style="422" bestFit="1" customWidth="1"/>
    <col min="14340" max="14340" width="7.7109375" style="422" bestFit="1" customWidth="1"/>
    <col min="14341" max="14341" width="6.42578125" style="422" bestFit="1" customWidth="1"/>
    <col min="14342" max="14342" width="7.7109375" style="422" bestFit="1" customWidth="1"/>
    <col min="14343" max="14343" width="6.42578125" style="422" bestFit="1" customWidth="1"/>
    <col min="14344" max="14344" width="7.7109375" style="422" bestFit="1" customWidth="1"/>
    <col min="14345" max="14345" width="6.42578125" style="422" bestFit="1" customWidth="1"/>
    <col min="14346" max="14346" width="7.7109375" style="422" bestFit="1" customWidth="1"/>
    <col min="14347" max="14593" width="11.42578125" style="422"/>
    <col min="14594" max="14594" width="25.28515625" style="422" customWidth="1"/>
    <col min="14595" max="14595" width="6.42578125" style="422" bestFit="1" customWidth="1"/>
    <col min="14596" max="14596" width="7.7109375" style="422" bestFit="1" customWidth="1"/>
    <col min="14597" max="14597" width="6.42578125" style="422" bestFit="1" customWidth="1"/>
    <col min="14598" max="14598" width="7.7109375" style="422" bestFit="1" customWidth="1"/>
    <col min="14599" max="14599" width="6.42578125" style="422" bestFit="1" customWidth="1"/>
    <col min="14600" max="14600" width="7.7109375" style="422" bestFit="1" customWidth="1"/>
    <col min="14601" max="14601" width="6.42578125" style="422" bestFit="1" customWidth="1"/>
    <col min="14602" max="14602" width="7.7109375" style="422" bestFit="1" customWidth="1"/>
    <col min="14603" max="14849" width="11.42578125" style="422"/>
    <col min="14850" max="14850" width="25.28515625" style="422" customWidth="1"/>
    <col min="14851" max="14851" width="6.42578125" style="422" bestFit="1" customWidth="1"/>
    <col min="14852" max="14852" width="7.7109375" style="422" bestFit="1" customWidth="1"/>
    <col min="14853" max="14853" width="6.42578125" style="422" bestFit="1" customWidth="1"/>
    <col min="14854" max="14854" width="7.7109375" style="422" bestFit="1" customWidth="1"/>
    <col min="14855" max="14855" width="6.42578125" style="422" bestFit="1" customWidth="1"/>
    <col min="14856" max="14856" width="7.7109375" style="422" bestFit="1" customWidth="1"/>
    <col min="14857" max="14857" width="6.42578125" style="422" bestFit="1" customWidth="1"/>
    <col min="14858" max="14858" width="7.7109375" style="422" bestFit="1" customWidth="1"/>
    <col min="14859" max="15105" width="11.42578125" style="422"/>
    <col min="15106" max="15106" width="25.28515625" style="422" customWidth="1"/>
    <col min="15107" max="15107" width="6.42578125" style="422" bestFit="1" customWidth="1"/>
    <col min="15108" max="15108" width="7.7109375" style="422" bestFit="1" customWidth="1"/>
    <col min="15109" max="15109" width="6.42578125" style="422" bestFit="1" customWidth="1"/>
    <col min="15110" max="15110" width="7.7109375" style="422" bestFit="1" customWidth="1"/>
    <col min="15111" max="15111" width="6.42578125" style="422" bestFit="1" customWidth="1"/>
    <col min="15112" max="15112" width="7.7109375" style="422" bestFit="1" customWidth="1"/>
    <col min="15113" max="15113" width="6.42578125" style="422" bestFit="1" customWidth="1"/>
    <col min="15114" max="15114" width="7.7109375" style="422" bestFit="1" customWidth="1"/>
    <col min="15115" max="15361" width="11.42578125" style="422"/>
    <col min="15362" max="15362" width="25.28515625" style="422" customWidth="1"/>
    <col min="15363" max="15363" width="6.42578125" style="422" bestFit="1" customWidth="1"/>
    <col min="15364" max="15364" width="7.7109375" style="422" bestFit="1" customWidth="1"/>
    <col min="15365" max="15365" width="6.42578125" style="422" bestFit="1" customWidth="1"/>
    <col min="15366" max="15366" width="7.7109375" style="422" bestFit="1" customWidth="1"/>
    <col min="15367" max="15367" width="6.42578125" style="422" bestFit="1" customWidth="1"/>
    <col min="15368" max="15368" width="7.7109375" style="422" bestFit="1" customWidth="1"/>
    <col min="15369" max="15369" width="6.42578125" style="422" bestFit="1" customWidth="1"/>
    <col min="15370" max="15370" width="7.7109375" style="422" bestFit="1" customWidth="1"/>
    <col min="15371" max="15617" width="11.42578125" style="422"/>
    <col min="15618" max="15618" width="25.28515625" style="422" customWidth="1"/>
    <col min="15619" max="15619" width="6.42578125" style="422" bestFit="1" customWidth="1"/>
    <col min="15620" max="15620" width="7.7109375" style="422" bestFit="1" customWidth="1"/>
    <col min="15621" max="15621" width="6.42578125" style="422" bestFit="1" customWidth="1"/>
    <col min="15622" max="15622" width="7.7109375" style="422" bestFit="1" customWidth="1"/>
    <col min="15623" max="15623" width="6.42578125" style="422" bestFit="1" customWidth="1"/>
    <col min="15624" max="15624" width="7.7109375" style="422" bestFit="1" customWidth="1"/>
    <col min="15625" max="15625" width="6.42578125" style="422" bestFit="1" customWidth="1"/>
    <col min="15626" max="15626" width="7.7109375" style="422" bestFit="1" customWidth="1"/>
    <col min="15627" max="15873" width="11.42578125" style="422"/>
    <col min="15874" max="15874" width="25.28515625" style="422" customWidth="1"/>
    <col min="15875" max="15875" width="6.42578125" style="422" bestFit="1" customWidth="1"/>
    <col min="15876" max="15876" width="7.7109375" style="422" bestFit="1" customWidth="1"/>
    <col min="15877" max="15877" width="6.42578125" style="422" bestFit="1" customWidth="1"/>
    <col min="15878" max="15878" width="7.7109375" style="422" bestFit="1" customWidth="1"/>
    <col min="15879" max="15879" width="6.42578125" style="422" bestFit="1" customWidth="1"/>
    <col min="15880" max="15880" width="7.7109375" style="422" bestFit="1" customWidth="1"/>
    <col min="15881" max="15881" width="6.42578125" style="422" bestFit="1" customWidth="1"/>
    <col min="15882" max="15882" width="7.7109375" style="422" bestFit="1" customWidth="1"/>
    <col min="15883" max="16129" width="11.42578125" style="422"/>
    <col min="16130" max="16130" width="25.28515625" style="422" customWidth="1"/>
    <col min="16131" max="16131" width="6.42578125" style="422" bestFit="1" customWidth="1"/>
    <col min="16132" max="16132" width="7.7109375" style="422" bestFit="1" customWidth="1"/>
    <col min="16133" max="16133" width="6.42578125" style="422" bestFit="1" customWidth="1"/>
    <col min="16134" max="16134" width="7.7109375" style="422" bestFit="1" customWidth="1"/>
    <col min="16135" max="16135" width="6.42578125" style="422" bestFit="1" customWidth="1"/>
    <col min="16136" max="16136" width="7.7109375" style="422" bestFit="1" customWidth="1"/>
    <col min="16137" max="16137" width="6.42578125" style="422" bestFit="1" customWidth="1"/>
    <col min="16138" max="16138" width="7.7109375" style="422" bestFit="1" customWidth="1"/>
    <col min="16139" max="16384" width="11.42578125" style="422"/>
  </cols>
  <sheetData>
    <row r="1" spans="1:11" s="456" customFormat="1" ht="15" customHeight="1"/>
    <row r="2" spans="1:11" s="455" customFormat="1" ht="30" customHeight="1">
      <c r="A2" s="453"/>
      <c r="B2" s="453"/>
      <c r="C2" s="453"/>
      <c r="D2" s="453"/>
      <c r="E2" s="453"/>
      <c r="F2" s="454"/>
      <c r="G2" s="453"/>
      <c r="H2" s="453"/>
      <c r="I2" s="453"/>
      <c r="J2" s="453"/>
    </row>
    <row r="3" spans="1:11" s="428" customFormat="1" ht="30" customHeight="1">
      <c r="A3" s="423"/>
      <c r="B3" s="424"/>
      <c r="C3" s="424"/>
      <c r="D3" s="425"/>
      <c r="E3" s="425"/>
      <c r="F3" s="426"/>
      <c r="G3" s="425"/>
      <c r="H3" s="425"/>
      <c r="I3" s="425"/>
      <c r="J3" s="425"/>
      <c r="K3" s="427"/>
    </row>
    <row r="4" spans="1:11" ht="12.75">
      <c r="A4" s="421"/>
      <c r="B4" s="424"/>
      <c r="C4" s="429" t="s">
        <v>153</v>
      </c>
      <c r="D4" s="430"/>
      <c r="E4" s="430"/>
      <c r="F4" s="430"/>
      <c r="G4" s="430"/>
      <c r="H4" s="430"/>
      <c r="I4" s="430"/>
      <c r="J4" s="430"/>
      <c r="K4" s="431"/>
    </row>
    <row r="5" spans="1:11" ht="22.15" customHeight="1">
      <c r="A5" s="432"/>
      <c r="B5" s="433"/>
      <c r="C5" s="727" t="s">
        <v>105</v>
      </c>
      <c r="D5" s="727">
        <v>2016</v>
      </c>
      <c r="E5" s="727"/>
      <c r="F5" s="729">
        <v>2017</v>
      </c>
      <c r="G5" s="729"/>
      <c r="H5" s="727">
        <v>2018</v>
      </c>
      <c r="I5" s="727"/>
      <c r="J5" s="727">
        <v>2019</v>
      </c>
      <c r="K5" s="727"/>
    </row>
    <row r="6" spans="1:11" ht="22.15" customHeight="1">
      <c r="A6" s="432"/>
      <c r="B6" s="434"/>
      <c r="C6" s="728"/>
      <c r="D6" s="435"/>
      <c r="E6" s="435" t="s">
        <v>106</v>
      </c>
      <c r="F6" s="435"/>
      <c r="G6" s="435" t="s">
        <v>106</v>
      </c>
      <c r="H6" s="435"/>
      <c r="I6" s="435" t="s">
        <v>106</v>
      </c>
      <c r="J6" s="435"/>
      <c r="K6" s="435" t="s">
        <v>106</v>
      </c>
    </row>
    <row r="7" spans="1:11" ht="22.15" customHeight="1">
      <c r="A7" s="436"/>
      <c r="B7" s="437"/>
      <c r="C7" s="438" t="s">
        <v>107</v>
      </c>
      <c r="D7" s="439">
        <v>0.67439741286724297</v>
      </c>
      <c r="E7" s="439">
        <v>6.7418001063552975</v>
      </c>
      <c r="F7" s="439">
        <v>0.63428747532147911</v>
      </c>
      <c r="G7" s="439">
        <v>6.680863113489977</v>
      </c>
      <c r="H7" s="439">
        <v>0.62099312328865353</v>
      </c>
      <c r="I7" s="439">
        <v>7.1127986787501758</v>
      </c>
      <c r="J7" s="439">
        <v>0.66277777741640809</v>
      </c>
      <c r="K7" s="439">
        <v>7.4540461704293888</v>
      </c>
    </row>
    <row r="8" spans="1:11" ht="22.15" customHeight="1">
      <c r="B8" s="441"/>
      <c r="C8" s="438" t="s">
        <v>0</v>
      </c>
      <c r="D8" s="439">
        <v>1.1286484089868576</v>
      </c>
      <c r="E8" s="439">
        <v>5.1675252085646397</v>
      </c>
      <c r="F8" s="439">
        <v>1.0739014540073106</v>
      </c>
      <c r="G8" s="439">
        <v>6.0568942710665326</v>
      </c>
      <c r="H8" s="439">
        <v>0.97659699747383188</v>
      </c>
      <c r="I8" s="439">
        <v>5.9559831497818916</v>
      </c>
      <c r="J8" s="439">
        <v>0.98133126802380721</v>
      </c>
      <c r="K8" s="439">
        <v>6.6691954070908981</v>
      </c>
    </row>
    <row r="9" spans="1:11" ht="22.15" customHeight="1">
      <c r="B9" s="442"/>
      <c r="C9" s="443" t="s">
        <v>108</v>
      </c>
      <c r="D9" s="444">
        <v>2.1136685565244848</v>
      </c>
      <c r="E9" s="444">
        <v>2.8924387756950654</v>
      </c>
      <c r="F9" s="444">
        <v>1.9278684972416684</v>
      </c>
      <c r="G9" s="444">
        <v>2.8615544458150266</v>
      </c>
      <c r="H9" s="444">
        <v>1.7900431753390742</v>
      </c>
      <c r="I9" s="444">
        <v>2.9977040864667117</v>
      </c>
      <c r="J9" s="444">
        <v>1.6191615371867931</v>
      </c>
      <c r="K9" s="444">
        <v>3.4143637059871765</v>
      </c>
    </row>
    <row r="10" spans="1:11" ht="22.15" customHeight="1">
      <c r="B10" s="445"/>
      <c r="C10" s="446" t="s">
        <v>109</v>
      </c>
      <c r="D10" s="447"/>
      <c r="E10" s="448"/>
      <c r="F10" s="449"/>
      <c r="G10" s="449"/>
      <c r="H10" s="449"/>
      <c r="I10" s="449"/>
      <c r="J10" s="449"/>
      <c r="K10" s="449"/>
    </row>
    <row r="12" spans="1:11" ht="15" customHeight="1">
      <c r="C12" s="726"/>
      <c r="D12" s="726"/>
      <c r="E12" s="726"/>
      <c r="F12" s="726"/>
      <c r="G12" s="726"/>
      <c r="H12" s="726"/>
      <c r="I12" s="726"/>
      <c r="J12" s="726"/>
      <c r="K12" s="726"/>
    </row>
    <row r="13" spans="1:11" ht="15" customHeight="1">
      <c r="C13" s="730"/>
      <c r="D13" s="731"/>
      <c r="E13" s="731"/>
      <c r="F13" s="732"/>
      <c r="G13" s="732"/>
      <c r="H13" s="731"/>
      <c r="I13" s="731"/>
      <c r="J13" s="731"/>
      <c r="K13" s="731"/>
    </row>
    <row r="14" spans="1:11" ht="15" customHeight="1">
      <c r="C14" s="730"/>
      <c r="D14" s="450"/>
      <c r="E14" s="450"/>
      <c r="F14" s="450"/>
      <c r="G14" s="450"/>
      <c r="H14" s="450"/>
      <c r="I14" s="450"/>
      <c r="J14" s="450"/>
      <c r="K14" s="450"/>
    </row>
    <row r="15" spans="1:11" ht="15" customHeight="1">
      <c r="C15" s="432"/>
      <c r="D15" s="451"/>
      <c r="E15" s="450"/>
      <c r="F15" s="450"/>
      <c r="G15" s="450"/>
      <c r="H15" s="450"/>
      <c r="I15" s="450"/>
      <c r="J15" s="450"/>
      <c r="K15" s="450"/>
    </row>
    <row r="16" spans="1:11" ht="15" customHeight="1">
      <c r="C16" s="432"/>
      <c r="D16" s="451"/>
      <c r="E16" s="451"/>
      <c r="F16" s="451"/>
      <c r="G16" s="451"/>
      <c r="H16" s="450"/>
      <c r="I16" s="450"/>
      <c r="J16" s="450"/>
      <c r="K16" s="450"/>
    </row>
    <row r="17" spans="3:11" ht="15" customHeight="1">
      <c r="C17" s="432"/>
      <c r="D17" s="451"/>
      <c r="E17" s="451"/>
      <c r="F17" s="451"/>
      <c r="G17" s="451"/>
      <c r="H17" s="450"/>
      <c r="I17" s="450"/>
      <c r="J17" s="450"/>
      <c r="K17" s="450"/>
    </row>
    <row r="18" spans="3:11" ht="15" customHeight="1">
      <c r="C18" s="436"/>
      <c r="D18" s="436"/>
      <c r="E18" s="451"/>
      <c r="F18" s="451"/>
      <c r="G18" s="451"/>
      <c r="H18" s="451"/>
      <c r="I18" s="450"/>
      <c r="J18" s="450"/>
      <c r="K18" s="450"/>
    </row>
    <row r="19" spans="3:11" ht="15" customHeight="1">
      <c r="E19" s="436"/>
      <c r="F19" s="452"/>
      <c r="G19" s="452"/>
      <c r="H19" s="451"/>
      <c r="I19" s="451"/>
      <c r="J19" s="451"/>
      <c r="K19" s="451"/>
    </row>
    <row r="20" spans="3:11" ht="15" customHeight="1">
      <c r="E20" s="440"/>
      <c r="H20" s="451"/>
      <c r="I20" s="451"/>
      <c r="J20" s="451"/>
      <c r="K20" s="451"/>
    </row>
    <row r="21" spans="3:11" ht="15" customHeight="1">
      <c r="H21" s="452"/>
      <c r="I21" s="451"/>
      <c r="J21" s="451"/>
      <c r="K21" s="451"/>
    </row>
    <row r="22" spans="3:11" ht="15" customHeight="1">
      <c r="I22" s="452"/>
      <c r="J22" s="452"/>
      <c r="K22" s="452"/>
    </row>
  </sheetData>
  <mergeCells count="11">
    <mergeCell ref="C13:C14"/>
    <mergeCell ref="D13:E13"/>
    <mergeCell ref="F13:G13"/>
    <mergeCell ref="H13:I13"/>
    <mergeCell ref="J13:K13"/>
    <mergeCell ref="C12:K12"/>
    <mergeCell ref="C5:C6"/>
    <mergeCell ref="D5:E5"/>
    <mergeCell ref="F5:G5"/>
    <mergeCell ref="H5:I5"/>
    <mergeCell ref="J5:K5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437DE-B56E-406D-A9AA-A7115A5A43FA}">
  <dimension ref="B1:L9"/>
  <sheetViews>
    <sheetView workbookViewId="0"/>
  </sheetViews>
  <sheetFormatPr defaultColWidth="8.85546875" defaultRowHeight="12"/>
  <cols>
    <col min="1" max="3" width="8.85546875" style="457"/>
    <col min="4" max="12" width="9.7109375" style="457" customWidth="1"/>
    <col min="13" max="16384" width="8.85546875" style="457"/>
  </cols>
  <sheetData>
    <row r="1" spans="2:12" s="471" customFormat="1"/>
    <row r="2" spans="2:12" s="470" customFormat="1" ht="24" customHeight="1"/>
    <row r="3" spans="2:12" s="461" customFormat="1" ht="24" customHeight="1">
      <c r="B3" s="458"/>
      <c r="C3" s="458"/>
      <c r="D3" s="459"/>
      <c r="E3" s="459"/>
      <c r="F3" s="459"/>
      <c r="G3" s="459"/>
      <c r="H3" s="459"/>
      <c r="I3" s="459"/>
      <c r="J3" s="459"/>
      <c r="K3" s="459"/>
      <c r="L3" s="460"/>
    </row>
    <row r="4" spans="2:12" ht="21.6" customHeight="1">
      <c r="B4" s="458"/>
      <c r="C4" s="736" t="s">
        <v>154</v>
      </c>
      <c r="D4" s="737"/>
      <c r="E4" s="737"/>
      <c r="F4" s="737"/>
      <c r="G4" s="737"/>
      <c r="H4" s="737"/>
      <c r="I4" s="737"/>
      <c r="J4" s="737"/>
      <c r="K4" s="737"/>
      <c r="L4" s="738"/>
    </row>
    <row r="5" spans="2:12" ht="22.15" customHeight="1">
      <c r="B5" s="462"/>
      <c r="C5" s="463"/>
      <c r="D5" s="463" t="s">
        <v>110</v>
      </c>
      <c r="E5" s="463" t="s">
        <v>111</v>
      </c>
      <c r="F5" s="463" t="s">
        <v>112</v>
      </c>
      <c r="G5" s="463" t="s">
        <v>113</v>
      </c>
      <c r="H5" s="463" t="s">
        <v>114</v>
      </c>
      <c r="I5" s="463" t="s">
        <v>115</v>
      </c>
      <c r="J5" s="463" t="s">
        <v>116</v>
      </c>
      <c r="K5" s="463" t="s">
        <v>117</v>
      </c>
      <c r="L5" s="463" t="s">
        <v>118</v>
      </c>
    </row>
    <row r="6" spans="2:12" ht="22.15" customHeight="1">
      <c r="B6" s="461"/>
      <c r="C6" s="464" t="s">
        <v>9</v>
      </c>
      <c r="D6" s="465">
        <v>9.8000000000000007</v>
      </c>
      <c r="E6" s="465">
        <v>9.9</v>
      </c>
      <c r="F6" s="465">
        <v>10</v>
      </c>
      <c r="G6" s="465">
        <v>10.1</v>
      </c>
      <c r="H6" s="465">
        <v>11.2</v>
      </c>
      <c r="I6" s="465">
        <v>11.3</v>
      </c>
      <c r="J6" s="465">
        <v>11.4</v>
      </c>
      <c r="K6" s="465">
        <v>11.6</v>
      </c>
      <c r="L6" s="465">
        <v>11.8</v>
      </c>
    </row>
    <row r="7" spans="2:12" ht="22.15" customHeight="1">
      <c r="B7" s="461"/>
      <c r="C7" s="464" t="s">
        <v>119</v>
      </c>
      <c r="D7" s="465">
        <v>7.9</v>
      </c>
      <c r="E7" s="465">
        <v>8.1</v>
      </c>
      <c r="F7" s="465">
        <v>8.4</v>
      </c>
      <c r="G7" s="465">
        <v>8.6</v>
      </c>
      <c r="H7" s="465">
        <v>9.6999999999999993</v>
      </c>
      <c r="I7" s="465">
        <v>10</v>
      </c>
      <c r="J7" s="465">
        <v>10.1</v>
      </c>
      <c r="K7" s="465">
        <v>10.199999999999999</v>
      </c>
      <c r="L7" s="465">
        <v>10.8</v>
      </c>
    </row>
    <row r="8" spans="2:12" ht="30.6" customHeight="1">
      <c r="B8" s="466"/>
      <c r="C8" s="467" t="s">
        <v>120</v>
      </c>
      <c r="D8" s="468">
        <v>7.7</v>
      </c>
      <c r="E8" s="468">
        <v>7.8</v>
      </c>
      <c r="F8" s="468">
        <v>8</v>
      </c>
      <c r="G8" s="468">
        <v>8.3000000000000007</v>
      </c>
      <c r="H8" s="468">
        <v>9.5</v>
      </c>
      <c r="I8" s="468">
        <v>9.6999999999999993</v>
      </c>
      <c r="J8" s="468">
        <v>9.8000000000000007</v>
      </c>
      <c r="K8" s="468">
        <v>10</v>
      </c>
      <c r="L8" s="468">
        <v>10.199999999999999</v>
      </c>
    </row>
    <row r="9" spans="2:12" ht="22.15" customHeight="1">
      <c r="B9" s="469"/>
      <c r="C9" s="733" t="s">
        <v>121</v>
      </c>
      <c r="D9" s="734"/>
      <c r="E9" s="734"/>
      <c r="F9" s="734"/>
      <c r="G9" s="734"/>
      <c r="H9" s="734"/>
      <c r="I9" s="734"/>
      <c r="J9" s="734"/>
      <c r="K9" s="734"/>
      <c r="L9" s="735"/>
    </row>
  </sheetData>
  <mergeCells count="2">
    <mergeCell ref="C9:L9"/>
    <mergeCell ref="C4:L4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CA31C-6A47-4DD2-B7C4-B48BE162366A}">
  <dimension ref="B1:L40"/>
  <sheetViews>
    <sheetView workbookViewId="0"/>
  </sheetViews>
  <sheetFormatPr defaultColWidth="8.85546875" defaultRowHeight="12"/>
  <cols>
    <col min="1" max="2" width="8.85546875" style="476"/>
    <col min="3" max="3" width="17.5703125" style="476" customWidth="1"/>
    <col min="4" max="13" width="9.7109375" style="476" customWidth="1"/>
    <col min="14" max="16384" width="8.85546875" style="476"/>
  </cols>
  <sheetData>
    <row r="1" spans="2:12" s="471" customFormat="1"/>
    <row r="2" spans="2:12" s="483" customFormat="1" ht="23.45" customHeight="1"/>
    <row r="3" spans="2:12" s="480" customFormat="1" ht="23.45" customHeight="1">
      <c r="B3" s="477"/>
      <c r="C3" s="477"/>
      <c r="D3" s="478"/>
      <c r="E3" s="478"/>
      <c r="F3" s="478"/>
      <c r="G3" s="478"/>
      <c r="H3" s="478"/>
      <c r="I3" s="478"/>
      <c r="J3" s="478"/>
      <c r="K3" s="478"/>
      <c r="L3" s="479"/>
    </row>
    <row r="4" spans="2:12" ht="33.6" customHeight="1">
      <c r="B4" s="477"/>
      <c r="C4" s="739" t="s">
        <v>155</v>
      </c>
      <c r="D4" s="740"/>
      <c r="E4" s="740"/>
      <c r="F4" s="740"/>
      <c r="G4" s="740"/>
      <c r="H4" s="740"/>
      <c r="I4" s="740"/>
      <c r="J4" s="740"/>
      <c r="K4" s="740"/>
      <c r="L4" s="741"/>
    </row>
    <row r="5" spans="2:12" ht="22.15" customHeight="1">
      <c r="B5" s="481"/>
      <c r="C5" s="472" t="s">
        <v>17</v>
      </c>
      <c r="D5" s="472">
        <v>2012</v>
      </c>
      <c r="E5" s="472">
        <v>2013</v>
      </c>
      <c r="F5" s="472">
        <v>2014</v>
      </c>
      <c r="G5" s="472">
        <v>2015</v>
      </c>
      <c r="H5" s="472">
        <v>2016</v>
      </c>
      <c r="I5" s="472">
        <v>2017</v>
      </c>
      <c r="J5" s="472">
        <v>2018</v>
      </c>
      <c r="K5" s="472">
        <v>2019</v>
      </c>
      <c r="L5" s="472">
        <v>2020</v>
      </c>
    </row>
    <row r="6" spans="2:12" ht="22.15" customHeight="1">
      <c r="B6" s="480"/>
      <c r="C6" s="347" t="s">
        <v>3</v>
      </c>
      <c r="D6" s="473">
        <v>9.8000000000000007</v>
      </c>
      <c r="E6" s="473">
        <v>9.9</v>
      </c>
      <c r="F6" s="473">
        <v>10</v>
      </c>
      <c r="G6" s="473">
        <v>10.1</v>
      </c>
      <c r="H6" s="473">
        <v>11.2</v>
      </c>
      <c r="I6" s="473">
        <v>11.3</v>
      </c>
      <c r="J6" s="473">
        <v>11.4</v>
      </c>
      <c r="K6" s="473">
        <v>11.6</v>
      </c>
      <c r="L6" s="473">
        <v>11.8</v>
      </c>
    </row>
    <row r="7" spans="2:12" ht="22.15" customHeight="1">
      <c r="B7" s="480"/>
      <c r="C7" s="351" t="s">
        <v>71</v>
      </c>
      <c r="D7" s="474">
        <v>8.9</v>
      </c>
      <c r="E7" s="474">
        <v>9</v>
      </c>
      <c r="F7" s="474">
        <v>9.1</v>
      </c>
      <c r="G7" s="474">
        <v>9.3000000000000007</v>
      </c>
      <c r="H7" s="474">
        <v>10.4</v>
      </c>
      <c r="I7" s="474">
        <v>10.7</v>
      </c>
      <c r="J7" s="474">
        <v>10.8</v>
      </c>
      <c r="K7" s="474">
        <v>11</v>
      </c>
      <c r="L7" s="474">
        <v>11.2</v>
      </c>
    </row>
    <row r="8" spans="2:12" ht="22.15" customHeight="1">
      <c r="B8" s="480"/>
      <c r="C8" s="353" t="s">
        <v>69</v>
      </c>
      <c r="D8" s="384">
        <v>9.1999999999999993</v>
      </c>
      <c r="E8" s="384">
        <v>9.1999999999999993</v>
      </c>
      <c r="F8" s="384">
        <v>9.1999999999999993</v>
      </c>
      <c r="G8" s="384">
        <v>9.5</v>
      </c>
      <c r="H8" s="384">
        <v>10.4</v>
      </c>
      <c r="I8" s="384">
        <v>10.8</v>
      </c>
      <c r="J8" s="384">
        <v>11</v>
      </c>
      <c r="K8" s="384">
        <v>11.3</v>
      </c>
      <c r="L8" s="384">
        <v>11.4</v>
      </c>
    </row>
    <row r="9" spans="2:12" ht="22.15" customHeight="1">
      <c r="B9" s="480"/>
      <c r="C9" s="353" t="s">
        <v>68</v>
      </c>
      <c r="D9" s="384">
        <v>8.9</v>
      </c>
      <c r="E9" s="384">
        <v>9</v>
      </c>
      <c r="F9" s="384">
        <v>9.1</v>
      </c>
      <c r="G9" s="384">
        <v>9.1999999999999993</v>
      </c>
      <c r="H9" s="384">
        <v>10.6</v>
      </c>
      <c r="I9" s="384">
        <v>10.8</v>
      </c>
      <c r="J9" s="384">
        <v>10.9</v>
      </c>
      <c r="K9" s="384">
        <v>11.1</v>
      </c>
      <c r="L9" s="384">
        <v>11.3</v>
      </c>
    </row>
    <row r="10" spans="2:12" ht="22.15" customHeight="1">
      <c r="B10" s="480"/>
      <c r="C10" s="353" t="s">
        <v>67</v>
      </c>
      <c r="D10" s="384">
        <v>9.1999999999999993</v>
      </c>
      <c r="E10" s="384">
        <v>9.3000000000000007</v>
      </c>
      <c r="F10" s="384">
        <v>9.3000000000000007</v>
      </c>
      <c r="G10" s="384">
        <v>9.6</v>
      </c>
      <c r="H10" s="384">
        <v>10.4</v>
      </c>
      <c r="I10" s="384">
        <v>10.8</v>
      </c>
      <c r="J10" s="384">
        <v>11</v>
      </c>
      <c r="K10" s="384">
        <v>11.2</v>
      </c>
      <c r="L10" s="384">
        <v>11.6</v>
      </c>
    </row>
    <row r="11" spans="2:12" ht="22.15" customHeight="1">
      <c r="B11" s="480"/>
      <c r="C11" s="353" t="s">
        <v>66</v>
      </c>
      <c r="D11" s="384">
        <v>10.3</v>
      </c>
      <c r="E11" s="384">
        <v>10.199999999999999</v>
      </c>
      <c r="F11" s="384">
        <v>10.3</v>
      </c>
      <c r="G11" s="384">
        <v>10.3</v>
      </c>
      <c r="H11" s="384">
        <v>11</v>
      </c>
      <c r="I11" s="384">
        <v>11.6</v>
      </c>
      <c r="J11" s="384">
        <v>11.6</v>
      </c>
      <c r="K11" s="384">
        <v>11.8</v>
      </c>
      <c r="L11" s="384">
        <v>11.8</v>
      </c>
    </row>
    <row r="12" spans="2:12" ht="22.15" customHeight="1">
      <c r="B12" s="480"/>
      <c r="C12" s="353" t="s">
        <v>65</v>
      </c>
      <c r="D12" s="384">
        <v>8.4</v>
      </c>
      <c r="E12" s="384">
        <v>8.6999999999999993</v>
      </c>
      <c r="F12" s="384">
        <v>8.8000000000000007</v>
      </c>
      <c r="G12" s="384">
        <v>9</v>
      </c>
      <c r="H12" s="384">
        <v>10.199999999999999</v>
      </c>
      <c r="I12" s="384">
        <v>10.3</v>
      </c>
      <c r="J12" s="384">
        <v>10.4</v>
      </c>
      <c r="K12" s="384">
        <v>10.6</v>
      </c>
      <c r="L12" s="384">
        <v>10.9</v>
      </c>
    </row>
    <row r="13" spans="2:12" ht="22.15" customHeight="1">
      <c r="B13" s="480"/>
      <c r="C13" s="353" t="s">
        <v>64</v>
      </c>
      <c r="D13" s="384">
        <v>9.8000000000000007</v>
      </c>
      <c r="E13" s="384">
        <v>9.6999999999999993</v>
      </c>
      <c r="F13" s="384">
        <v>9.9</v>
      </c>
      <c r="G13" s="384">
        <v>9.8000000000000007</v>
      </c>
      <c r="H13" s="384">
        <v>11.1</v>
      </c>
      <c r="I13" s="384">
        <v>11.2</v>
      </c>
      <c r="J13" s="384">
        <v>11.3</v>
      </c>
      <c r="K13" s="384">
        <v>11.6</v>
      </c>
      <c r="L13" s="384">
        <v>11.7</v>
      </c>
    </row>
    <row r="14" spans="2:12" ht="22.15" customHeight="1">
      <c r="B14" s="480"/>
      <c r="C14" s="353" t="s">
        <v>63</v>
      </c>
      <c r="D14" s="384">
        <v>9.5</v>
      </c>
      <c r="E14" s="384">
        <v>9.6</v>
      </c>
      <c r="F14" s="384">
        <v>9.8000000000000007</v>
      </c>
      <c r="G14" s="384">
        <v>10</v>
      </c>
      <c r="H14" s="384">
        <v>10.8</v>
      </c>
      <c r="I14" s="384">
        <v>11.3</v>
      </c>
      <c r="J14" s="384">
        <v>11.4</v>
      </c>
      <c r="K14" s="384">
        <v>11.4</v>
      </c>
      <c r="L14" s="384">
        <v>11.7</v>
      </c>
    </row>
    <row r="15" spans="2:12" ht="22.15" customHeight="1">
      <c r="B15" s="480"/>
      <c r="C15" s="351" t="s">
        <v>122</v>
      </c>
      <c r="D15" s="474">
        <v>8.8000000000000007</v>
      </c>
      <c r="E15" s="474">
        <v>8.9</v>
      </c>
      <c r="F15" s="474">
        <v>9.1</v>
      </c>
      <c r="G15" s="474">
        <v>9.3000000000000007</v>
      </c>
      <c r="H15" s="474">
        <v>10.4</v>
      </c>
      <c r="I15" s="474">
        <v>10.6</v>
      </c>
      <c r="J15" s="474">
        <v>10.8</v>
      </c>
      <c r="K15" s="474">
        <v>10.9</v>
      </c>
      <c r="L15" s="474">
        <v>11.1</v>
      </c>
    </row>
    <row r="16" spans="2:12" ht="22.15" customHeight="1">
      <c r="B16" s="480"/>
      <c r="C16" s="353" t="s">
        <v>62</v>
      </c>
      <c r="D16" s="384">
        <v>8.5</v>
      </c>
      <c r="E16" s="384">
        <v>8.8000000000000007</v>
      </c>
      <c r="F16" s="384">
        <v>9</v>
      </c>
      <c r="G16" s="384">
        <v>9.1</v>
      </c>
      <c r="H16" s="384">
        <v>10.1</v>
      </c>
      <c r="I16" s="384">
        <v>10.4</v>
      </c>
      <c r="J16" s="384">
        <v>10.7</v>
      </c>
      <c r="K16" s="384">
        <v>10.8</v>
      </c>
      <c r="L16" s="384">
        <v>11.2</v>
      </c>
    </row>
    <row r="17" spans="2:12" ht="22.15" customHeight="1">
      <c r="B17" s="480"/>
      <c r="C17" s="353" t="s">
        <v>61</v>
      </c>
      <c r="D17" s="384">
        <v>8.9</v>
      </c>
      <c r="E17" s="384">
        <v>9.1</v>
      </c>
      <c r="F17" s="384">
        <v>9.1999999999999993</v>
      </c>
      <c r="G17" s="384">
        <v>9.3000000000000007</v>
      </c>
      <c r="H17" s="384">
        <v>10.4</v>
      </c>
      <c r="I17" s="384">
        <v>10.7</v>
      </c>
      <c r="J17" s="384">
        <v>10.9</v>
      </c>
      <c r="K17" s="384">
        <v>11.1</v>
      </c>
      <c r="L17" s="384">
        <v>11.3</v>
      </c>
    </row>
    <row r="18" spans="2:12" ht="22.15" customHeight="1">
      <c r="B18" s="480"/>
      <c r="C18" s="353" t="s">
        <v>60</v>
      </c>
      <c r="D18" s="384">
        <v>9.1999999999999993</v>
      </c>
      <c r="E18" s="384">
        <v>9.1999999999999993</v>
      </c>
      <c r="F18" s="384">
        <v>9.3000000000000007</v>
      </c>
      <c r="G18" s="384">
        <v>9.5</v>
      </c>
      <c r="H18" s="384">
        <v>10.6</v>
      </c>
      <c r="I18" s="384">
        <v>10.9</v>
      </c>
      <c r="J18" s="384">
        <v>11.1</v>
      </c>
      <c r="K18" s="384">
        <v>11.2</v>
      </c>
      <c r="L18" s="384">
        <v>11.4</v>
      </c>
    </row>
    <row r="19" spans="2:12" ht="22.15" customHeight="1">
      <c r="B19" s="480"/>
      <c r="C19" s="353" t="s">
        <v>59</v>
      </c>
      <c r="D19" s="384">
        <v>8.8000000000000007</v>
      </c>
      <c r="E19" s="384">
        <v>8.9</v>
      </c>
      <c r="F19" s="384">
        <v>9.1</v>
      </c>
      <c r="G19" s="384">
        <v>9.5</v>
      </c>
      <c r="H19" s="384">
        <v>10.8</v>
      </c>
      <c r="I19" s="384">
        <v>10.9</v>
      </c>
      <c r="J19" s="384">
        <v>11</v>
      </c>
      <c r="K19" s="384">
        <v>11</v>
      </c>
      <c r="L19" s="384">
        <v>11.4</v>
      </c>
    </row>
    <row r="20" spans="2:12" ht="22.15" customHeight="1">
      <c r="B20" s="480"/>
      <c r="C20" s="353" t="s">
        <v>58</v>
      </c>
      <c r="D20" s="384">
        <v>8.8000000000000007</v>
      </c>
      <c r="E20" s="384">
        <v>8.6999999999999993</v>
      </c>
      <c r="F20" s="384">
        <v>9</v>
      </c>
      <c r="G20" s="384">
        <v>9.1999999999999993</v>
      </c>
      <c r="H20" s="384">
        <v>10.4</v>
      </c>
      <c r="I20" s="384">
        <v>10.7</v>
      </c>
      <c r="J20" s="384">
        <v>10.7</v>
      </c>
      <c r="K20" s="384">
        <v>10.8</v>
      </c>
      <c r="L20" s="384">
        <v>10.6</v>
      </c>
    </row>
    <row r="21" spans="2:12" ht="22.15" customHeight="1">
      <c r="B21" s="480"/>
      <c r="C21" s="353" t="s">
        <v>57</v>
      </c>
      <c r="D21" s="384">
        <v>8.9</v>
      </c>
      <c r="E21" s="384">
        <v>9</v>
      </c>
      <c r="F21" s="384">
        <v>9.1999999999999993</v>
      </c>
      <c r="G21" s="384">
        <v>9.3000000000000007</v>
      </c>
      <c r="H21" s="384">
        <v>10.6</v>
      </c>
      <c r="I21" s="384">
        <v>10.7</v>
      </c>
      <c r="J21" s="384">
        <v>11</v>
      </c>
      <c r="K21" s="384">
        <v>11.1</v>
      </c>
      <c r="L21" s="384">
        <v>11.2</v>
      </c>
    </row>
    <row r="22" spans="2:12" ht="22.15" customHeight="1">
      <c r="B22" s="480"/>
      <c r="C22" s="353" t="s">
        <v>56</v>
      </c>
      <c r="D22" s="384">
        <v>8.3000000000000007</v>
      </c>
      <c r="E22" s="384">
        <v>8.3000000000000007</v>
      </c>
      <c r="F22" s="384">
        <v>8.5</v>
      </c>
      <c r="G22" s="384">
        <v>8.8000000000000007</v>
      </c>
      <c r="H22" s="384">
        <v>9.8000000000000007</v>
      </c>
      <c r="I22" s="384">
        <v>10</v>
      </c>
      <c r="J22" s="384">
        <v>10.3</v>
      </c>
      <c r="K22" s="384">
        <v>10.3</v>
      </c>
      <c r="L22" s="384">
        <v>10.8</v>
      </c>
    </row>
    <row r="23" spans="2:12" ht="22.15" customHeight="1">
      <c r="B23" s="480"/>
      <c r="C23" s="353" t="s">
        <v>55</v>
      </c>
      <c r="D23" s="384">
        <v>8.8000000000000007</v>
      </c>
      <c r="E23" s="384">
        <v>9</v>
      </c>
      <c r="F23" s="384">
        <v>9.1</v>
      </c>
      <c r="G23" s="384">
        <v>9.5</v>
      </c>
      <c r="H23" s="384">
        <v>10.199999999999999</v>
      </c>
      <c r="I23" s="384">
        <v>10.6</v>
      </c>
      <c r="J23" s="384">
        <v>10.3</v>
      </c>
      <c r="K23" s="384">
        <v>10.4</v>
      </c>
      <c r="L23" s="384">
        <v>11.1</v>
      </c>
    </row>
    <row r="24" spans="2:12" ht="22.15" customHeight="1">
      <c r="B24" s="480"/>
      <c r="C24" s="353" t="s">
        <v>54</v>
      </c>
      <c r="D24" s="384">
        <v>8.8000000000000007</v>
      </c>
      <c r="E24" s="384">
        <v>8.9</v>
      </c>
      <c r="F24" s="384">
        <v>9</v>
      </c>
      <c r="G24" s="384">
        <v>9.3000000000000007</v>
      </c>
      <c r="H24" s="384">
        <v>10.4</v>
      </c>
      <c r="I24" s="384">
        <v>10.3</v>
      </c>
      <c r="J24" s="384">
        <v>10.4</v>
      </c>
      <c r="K24" s="384">
        <v>10.7</v>
      </c>
      <c r="L24" s="384">
        <v>11</v>
      </c>
    </row>
    <row r="25" spans="2:12" ht="22.15" customHeight="1">
      <c r="B25" s="480"/>
      <c r="C25" s="351" t="s">
        <v>21</v>
      </c>
      <c r="D25" s="474">
        <v>10.3</v>
      </c>
      <c r="E25" s="474">
        <v>10.4</v>
      </c>
      <c r="F25" s="474">
        <v>10.6</v>
      </c>
      <c r="G25" s="474">
        <v>10.7</v>
      </c>
      <c r="H25" s="474">
        <v>11.8</v>
      </c>
      <c r="I25" s="474">
        <v>11.8</v>
      </c>
      <c r="J25" s="474">
        <v>11.9</v>
      </c>
      <c r="K25" s="474">
        <v>12</v>
      </c>
      <c r="L25" s="474">
        <v>12.2</v>
      </c>
    </row>
    <row r="26" spans="2:12" ht="22.15" customHeight="1">
      <c r="B26" s="480"/>
      <c r="C26" s="353" t="s">
        <v>53</v>
      </c>
      <c r="D26" s="384">
        <v>9.8000000000000007</v>
      </c>
      <c r="E26" s="384">
        <v>9.9</v>
      </c>
      <c r="F26" s="384">
        <v>10.1</v>
      </c>
      <c r="G26" s="384">
        <v>10.199999999999999</v>
      </c>
      <c r="H26" s="384">
        <v>11.4</v>
      </c>
      <c r="I26" s="384">
        <v>11.4</v>
      </c>
      <c r="J26" s="384">
        <v>11.6</v>
      </c>
      <c r="K26" s="384">
        <v>11.7</v>
      </c>
      <c r="L26" s="384">
        <v>11.9</v>
      </c>
    </row>
    <row r="27" spans="2:12" ht="22.15" customHeight="1">
      <c r="B27" s="480"/>
      <c r="C27" s="353" t="s">
        <v>52</v>
      </c>
      <c r="D27" s="384">
        <v>9.9</v>
      </c>
      <c r="E27" s="384">
        <v>9.9</v>
      </c>
      <c r="F27" s="384">
        <v>10.1</v>
      </c>
      <c r="G27" s="384">
        <v>10.199999999999999</v>
      </c>
      <c r="H27" s="384">
        <v>11.4</v>
      </c>
      <c r="I27" s="384">
        <v>11.6</v>
      </c>
      <c r="J27" s="384">
        <v>11.6</v>
      </c>
      <c r="K27" s="384">
        <v>11.7</v>
      </c>
      <c r="L27" s="384">
        <v>11.8</v>
      </c>
    </row>
    <row r="28" spans="2:12" ht="22.15" customHeight="1">
      <c r="B28" s="480"/>
      <c r="C28" s="353" t="s">
        <v>51</v>
      </c>
      <c r="D28" s="384">
        <v>10.199999999999999</v>
      </c>
      <c r="E28" s="384">
        <v>10.199999999999999</v>
      </c>
      <c r="F28" s="384">
        <v>10.3</v>
      </c>
      <c r="G28" s="384">
        <v>10.4</v>
      </c>
      <c r="H28" s="384">
        <v>11.4</v>
      </c>
      <c r="I28" s="384">
        <v>11.6</v>
      </c>
      <c r="J28" s="384">
        <v>11.8</v>
      </c>
      <c r="K28" s="384">
        <v>11.9</v>
      </c>
      <c r="L28" s="384">
        <v>12.1</v>
      </c>
    </row>
    <row r="29" spans="2:12" ht="22.15" customHeight="1">
      <c r="B29" s="480"/>
      <c r="C29" s="353" t="s">
        <v>50</v>
      </c>
      <c r="D29" s="384">
        <v>10.8</v>
      </c>
      <c r="E29" s="384">
        <v>10.8</v>
      </c>
      <c r="F29" s="384">
        <v>10.9</v>
      </c>
      <c r="G29" s="384">
        <v>11</v>
      </c>
      <c r="H29" s="384">
        <v>12</v>
      </c>
      <c r="I29" s="384">
        <v>12.1</v>
      </c>
      <c r="J29" s="384">
        <v>12.1</v>
      </c>
      <c r="K29" s="384">
        <v>12.2</v>
      </c>
      <c r="L29" s="384">
        <v>12.4</v>
      </c>
    </row>
    <row r="30" spans="2:12" ht="22.15" customHeight="1">
      <c r="B30" s="480"/>
      <c r="C30" s="351" t="s">
        <v>22</v>
      </c>
      <c r="D30" s="474">
        <v>10.199999999999999</v>
      </c>
      <c r="E30" s="474">
        <v>10.3</v>
      </c>
      <c r="F30" s="474">
        <v>10.3</v>
      </c>
      <c r="G30" s="474">
        <v>10.4</v>
      </c>
      <c r="H30" s="474">
        <v>11.4</v>
      </c>
      <c r="I30" s="474">
        <v>11.6</v>
      </c>
      <c r="J30" s="474">
        <v>11.7</v>
      </c>
      <c r="K30" s="474">
        <v>11.9</v>
      </c>
      <c r="L30" s="474">
        <v>12</v>
      </c>
    </row>
    <row r="31" spans="2:12" ht="22.15" customHeight="1">
      <c r="B31" s="480"/>
      <c r="C31" s="353" t="s">
        <v>49</v>
      </c>
      <c r="D31" s="384">
        <v>10.199999999999999</v>
      </c>
      <c r="E31" s="384">
        <v>10.3</v>
      </c>
      <c r="F31" s="384">
        <v>10.4</v>
      </c>
      <c r="G31" s="384">
        <v>10.4</v>
      </c>
      <c r="H31" s="384">
        <v>11.4</v>
      </c>
      <c r="I31" s="384">
        <v>11.6</v>
      </c>
      <c r="J31" s="384">
        <v>11.7</v>
      </c>
      <c r="K31" s="384">
        <v>11.9</v>
      </c>
      <c r="L31" s="384">
        <v>12.1</v>
      </c>
    </row>
    <row r="32" spans="2:12" ht="22.15" customHeight="1">
      <c r="B32" s="480"/>
      <c r="C32" s="353" t="s">
        <v>48</v>
      </c>
      <c r="D32" s="384">
        <v>10.4</v>
      </c>
      <c r="E32" s="384">
        <v>10.6</v>
      </c>
      <c r="F32" s="384">
        <v>10.4</v>
      </c>
      <c r="G32" s="384">
        <v>10.7</v>
      </c>
      <c r="H32" s="384">
        <v>11.7</v>
      </c>
      <c r="I32" s="384">
        <v>11.9</v>
      </c>
      <c r="J32" s="384">
        <v>12</v>
      </c>
      <c r="K32" s="384">
        <v>12</v>
      </c>
      <c r="L32" s="384">
        <v>12.2</v>
      </c>
    </row>
    <row r="33" spans="2:12" ht="22.15" customHeight="1">
      <c r="B33" s="480"/>
      <c r="C33" s="353" t="s">
        <v>47</v>
      </c>
      <c r="D33" s="384">
        <v>10</v>
      </c>
      <c r="E33" s="384">
        <v>10.199999999999999</v>
      </c>
      <c r="F33" s="384">
        <v>10.199999999999999</v>
      </c>
      <c r="G33" s="384">
        <v>10.3</v>
      </c>
      <c r="H33" s="384">
        <v>11.4</v>
      </c>
      <c r="I33" s="384">
        <v>11.4</v>
      </c>
      <c r="J33" s="384">
        <v>11.6</v>
      </c>
      <c r="K33" s="384">
        <v>11.7</v>
      </c>
      <c r="L33" s="384">
        <v>11.9</v>
      </c>
    </row>
    <row r="34" spans="2:12" ht="22.15" customHeight="1">
      <c r="B34" s="480"/>
      <c r="C34" s="351" t="s">
        <v>23</v>
      </c>
      <c r="D34" s="474">
        <v>10</v>
      </c>
      <c r="E34" s="474">
        <v>10.1</v>
      </c>
      <c r="F34" s="474">
        <v>10.199999999999999</v>
      </c>
      <c r="G34" s="474">
        <v>10.3</v>
      </c>
      <c r="H34" s="474">
        <v>11.4</v>
      </c>
      <c r="I34" s="474">
        <v>11.7</v>
      </c>
      <c r="J34" s="474">
        <v>11.8</v>
      </c>
      <c r="K34" s="474">
        <v>11.9</v>
      </c>
      <c r="L34" s="474">
        <v>12.1</v>
      </c>
    </row>
    <row r="35" spans="2:12" ht="22.15" customHeight="1">
      <c r="B35" s="480"/>
      <c r="C35" s="353" t="s">
        <v>46</v>
      </c>
      <c r="D35" s="384">
        <v>9.5</v>
      </c>
      <c r="E35" s="384">
        <v>9.6999999999999993</v>
      </c>
      <c r="F35" s="384">
        <v>9.8000000000000007</v>
      </c>
      <c r="G35" s="384">
        <v>9.6</v>
      </c>
      <c r="H35" s="384">
        <v>11</v>
      </c>
      <c r="I35" s="384">
        <v>11.2</v>
      </c>
      <c r="J35" s="384">
        <v>11.3</v>
      </c>
      <c r="K35" s="384">
        <v>11.3</v>
      </c>
      <c r="L35" s="384">
        <v>11.4</v>
      </c>
    </row>
    <row r="36" spans="2:12" ht="22.15" customHeight="1">
      <c r="B36" s="480"/>
      <c r="C36" s="353" t="s">
        <v>45</v>
      </c>
      <c r="D36" s="384">
        <v>9.8000000000000007</v>
      </c>
      <c r="E36" s="384">
        <v>10</v>
      </c>
      <c r="F36" s="384">
        <v>10</v>
      </c>
      <c r="G36" s="384">
        <v>10.199999999999999</v>
      </c>
      <c r="H36" s="384">
        <v>11.2</v>
      </c>
      <c r="I36" s="384">
        <v>11.2</v>
      </c>
      <c r="J36" s="384">
        <v>11.4</v>
      </c>
      <c r="K36" s="384">
        <v>11.8</v>
      </c>
      <c r="L36" s="384">
        <v>11.9</v>
      </c>
    </row>
    <row r="37" spans="2:12" ht="22.15" customHeight="1">
      <c r="B37" s="480"/>
      <c r="C37" s="353" t="s">
        <v>44</v>
      </c>
      <c r="D37" s="384">
        <v>10</v>
      </c>
      <c r="E37" s="384">
        <v>10</v>
      </c>
      <c r="F37" s="384">
        <v>10.199999999999999</v>
      </c>
      <c r="G37" s="384">
        <v>10.3</v>
      </c>
      <c r="H37" s="384">
        <v>11.4</v>
      </c>
      <c r="I37" s="384">
        <v>11.6</v>
      </c>
      <c r="J37" s="384">
        <v>11.8</v>
      </c>
      <c r="K37" s="384">
        <v>11.8</v>
      </c>
      <c r="L37" s="384">
        <v>12.1</v>
      </c>
    </row>
    <row r="38" spans="2:12" ht="22.15" customHeight="1">
      <c r="B38" s="482"/>
      <c r="C38" s="355" t="s">
        <v>43</v>
      </c>
      <c r="D38" s="386">
        <v>10.8</v>
      </c>
      <c r="E38" s="386">
        <v>11</v>
      </c>
      <c r="F38" s="386">
        <v>10.9</v>
      </c>
      <c r="G38" s="386">
        <v>11</v>
      </c>
      <c r="H38" s="386">
        <v>11.9</v>
      </c>
      <c r="I38" s="386">
        <v>12.3</v>
      </c>
      <c r="J38" s="386">
        <v>12.5</v>
      </c>
      <c r="K38" s="386">
        <v>12.5</v>
      </c>
      <c r="L38" s="386">
        <v>12.8</v>
      </c>
    </row>
    <row r="39" spans="2:12" ht="22.15" customHeight="1">
      <c r="B39" s="481"/>
      <c r="C39" s="475" t="s">
        <v>123</v>
      </c>
      <c r="D39" s="483"/>
      <c r="E39" s="483"/>
      <c r="F39" s="483"/>
      <c r="G39" s="483"/>
      <c r="H39" s="483"/>
      <c r="I39" s="483"/>
      <c r="J39" s="483"/>
      <c r="K39" s="483"/>
      <c r="L39" s="483"/>
    </row>
    <row r="40" spans="2:12">
      <c r="B40" s="480"/>
    </row>
  </sheetData>
  <mergeCells count="1">
    <mergeCell ref="C4:L4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C73C-2A65-4878-8F0B-FE1AEDF257D1}">
  <dimension ref="A1:G32"/>
  <sheetViews>
    <sheetView workbookViewId="0"/>
  </sheetViews>
  <sheetFormatPr defaultColWidth="9.140625" defaultRowHeight="12"/>
  <cols>
    <col min="1" max="2" width="13.7109375" style="105" customWidth="1"/>
    <col min="3" max="3" width="26.5703125" style="105" customWidth="1"/>
    <col min="4" max="7" width="9.7109375" style="105" customWidth="1"/>
    <col min="8" max="16384" width="9.140625" style="105"/>
  </cols>
  <sheetData>
    <row r="1" spans="1:7" s="489" customFormat="1" ht="12" customHeight="1"/>
    <row r="2" spans="1:7" s="488" customFormat="1" ht="25.9" customHeight="1">
      <c r="A2" s="487"/>
      <c r="B2" s="487"/>
      <c r="C2" s="487"/>
      <c r="D2" s="487"/>
      <c r="E2" s="487"/>
      <c r="F2" s="487"/>
    </row>
    <row r="3" spans="1:7" s="182" customFormat="1" ht="25.9" customHeight="1">
      <c r="A3" s="184"/>
      <c r="B3" s="185"/>
      <c r="C3" s="185"/>
      <c r="D3" s="186"/>
      <c r="E3" s="186"/>
      <c r="F3" s="186"/>
      <c r="G3" s="187"/>
    </row>
    <row r="4" spans="1:7" ht="12.75">
      <c r="A4" s="106"/>
      <c r="B4" s="183"/>
      <c r="C4" s="484" t="s">
        <v>151</v>
      </c>
      <c r="D4" s="485"/>
      <c r="E4" s="485"/>
      <c r="F4" s="485"/>
      <c r="G4" s="486"/>
    </row>
    <row r="5" spans="1:7" ht="22.15" customHeight="1">
      <c r="A5" s="106"/>
      <c r="B5" s="140"/>
      <c r="C5" s="114" t="s">
        <v>2</v>
      </c>
      <c r="D5" s="114" t="s">
        <v>114</v>
      </c>
      <c r="E5" s="114" t="s">
        <v>115</v>
      </c>
      <c r="F5" s="114" t="s">
        <v>116</v>
      </c>
      <c r="G5" s="114" t="s">
        <v>117</v>
      </c>
    </row>
    <row r="6" spans="1:7" ht="22.15" customHeight="1">
      <c r="A6" s="106"/>
      <c r="B6" s="140"/>
      <c r="C6" s="198" t="s">
        <v>3</v>
      </c>
      <c r="D6" s="107">
        <v>68.2</v>
      </c>
      <c r="E6" s="107">
        <v>68.5</v>
      </c>
      <c r="F6" s="107">
        <v>69.3</v>
      </c>
      <c r="G6" s="107">
        <v>71.400000000000006</v>
      </c>
    </row>
    <row r="7" spans="1:7" ht="22.15" customHeight="1">
      <c r="A7" s="106"/>
      <c r="B7" s="140"/>
      <c r="C7" s="196" t="s">
        <v>4</v>
      </c>
      <c r="D7" s="108">
        <v>58.2</v>
      </c>
      <c r="E7" s="108">
        <v>59.7</v>
      </c>
      <c r="F7" s="108">
        <v>61.9</v>
      </c>
      <c r="G7" s="108">
        <v>62.2</v>
      </c>
    </row>
    <row r="8" spans="1:7" ht="22.15" customHeight="1">
      <c r="A8" s="106"/>
      <c r="B8" s="140"/>
      <c r="C8" s="196" t="s">
        <v>5</v>
      </c>
      <c r="D8" s="108">
        <v>59.2</v>
      </c>
      <c r="E8" s="108">
        <v>60.7</v>
      </c>
      <c r="F8" s="108">
        <v>61.3</v>
      </c>
      <c r="G8" s="108">
        <v>63.3</v>
      </c>
    </row>
    <row r="9" spans="1:7" ht="22.15" customHeight="1">
      <c r="A9" s="106"/>
      <c r="B9" s="140"/>
      <c r="C9" s="196" t="s">
        <v>6</v>
      </c>
      <c r="D9" s="108">
        <v>76.900000000000006</v>
      </c>
      <c r="E9" s="108">
        <v>76.5</v>
      </c>
      <c r="F9" s="108">
        <v>76.400000000000006</v>
      </c>
      <c r="G9" s="108">
        <v>79.5</v>
      </c>
    </row>
    <row r="10" spans="1:7" ht="22.15" customHeight="1">
      <c r="A10" s="109"/>
      <c r="B10" s="141"/>
      <c r="C10" s="196" t="s">
        <v>7</v>
      </c>
      <c r="D10" s="108">
        <v>69.400000000000006</v>
      </c>
      <c r="E10" s="108">
        <v>69.599999999999994</v>
      </c>
      <c r="F10" s="108">
        <v>71.5</v>
      </c>
      <c r="G10" s="108">
        <v>72.900000000000006</v>
      </c>
    </row>
    <row r="11" spans="1:7" ht="22.15" customHeight="1">
      <c r="C11" s="197" t="s">
        <v>8</v>
      </c>
      <c r="D11" s="113">
        <v>70.099999999999994</v>
      </c>
      <c r="E11" s="113">
        <v>70.400000000000006</v>
      </c>
      <c r="F11" s="113">
        <v>71.599999999999994</v>
      </c>
      <c r="G11" s="113">
        <v>74.3</v>
      </c>
    </row>
    <row r="12" spans="1:7" ht="12.6" customHeight="1">
      <c r="C12" s="744" t="s">
        <v>129</v>
      </c>
      <c r="D12" s="744"/>
      <c r="E12" s="744"/>
      <c r="F12" s="744"/>
      <c r="G12" s="744"/>
    </row>
    <row r="13" spans="1:7">
      <c r="C13" s="110"/>
      <c r="D13" s="110"/>
      <c r="E13" s="110"/>
      <c r="F13" s="110"/>
      <c r="G13" s="110"/>
    </row>
    <row r="16" spans="1:7">
      <c r="C16" s="745"/>
      <c r="D16" s="745"/>
      <c r="E16" s="745"/>
      <c r="F16" s="745"/>
      <c r="G16" s="745"/>
    </row>
    <row r="17" spans="3:7">
      <c r="C17" s="104"/>
      <c r="D17" s="104"/>
      <c r="E17" s="104"/>
      <c r="F17" s="104"/>
      <c r="G17" s="104"/>
    </row>
    <row r="18" spans="3:7">
      <c r="C18" s="104"/>
      <c r="D18" s="111"/>
      <c r="E18" s="111"/>
      <c r="F18" s="111"/>
      <c r="G18" s="111"/>
    </row>
    <row r="19" spans="3:7">
      <c r="C19" s="111"/>
      <c r="D19" s="111"/>
      <c r="E19" s="111"/>
      <c r="F19" s="111"/>
      <c r="G19" s="111"/>
    </row>
    <row r="20" spans="3:7">
      <c r="C20" s="742"/>
      <c r="D20" s="112"/>
      <c r="E20" s="112"/>
      <c r="F20" s="112"/>
      <c r="G20" s="112"/>
    </row>
    <row r="21" spans="3:7">
      <c r="C21" s="742"/>
      <c r="D21" s="112"/>
      <c r="E21" s="112"/>
      <c r="F21" s="112"/>
      <c r="G21" s="112"/>
    </row>
    <row r="22" spans="3:7">
      <c r="C22" s="742"/>
      <c r="D22" s="112"/>
      <c r="E22" s="112"/>
      <c r="F22" s="112"/>
      <c r="G22" s="112"/>
    </row>
    <row r="23" spans="3:7">
      <c r="C23" s="742"/>
      <c r="D23" s="112"/>
      <c r="E23" s="112"/>
      <c r="F23" s="112"/>
      <c r="G23" s="112"/>
    </row>
    <row r="24" spans="3:7">
      <c r="C24" s="742"/>
      <c r="D24" s="112"/>
      <c r="E24" s="112"/>
      <c r="F24" s="112"/>
      <c r="G24" s="112"/>
    </row>
    <row r="25" spans="3:7">
      <c r="C25" s="742"/>
      <c r="D25" s="112"/>
      <c r="E25" s="112"/>
      <c r="F25" s="112"/>
      <c r="G25" s="112"/>
    </row>
    <row r="26" spans="3:7">
      <c r="C26" s="742"/>
      <c r="D26" s="112"/>
      <c r="E26" s="112"/>
      <c r="F26" s="112"/>
      <c r="G26" s="112"/>
    </row>
    <row r="27" spans="3:7">
      <c r="C27" s="742"/>
      <c r="D27" s="112"/>
      <c r="E27" s="112"/>
      <c r="F27" s="112"/>
      <c r="G27" s="112"/>
    </row>
    <row r="28" spans="3:7">
      <c r="C28" s="742"/>
      <c r="D28" s="112"/>
      <c r="E28" s="112"/>
      <c r="F28" s="112"/>
      <c r="G28" s="112"/>
    </row>
    <row r="29" spans="3:7">
      <c r="C29" s="742"/>
      <c r="D29" s="112"/>
      <c r="E29" s="112"/>
      <c r="F29" s="112"/>
      <c r="G29" s="112"/>
    </row>
    <row r="30" spans="3:7">
      <c r="C30" s="742"/>
      <c r="D30" s="112"/>
      <c r="E30" s="112"/>
      <c r="F30" s="112"/>
      <c r="G30" s="112"/>
    </row>
    <row r="31" spans="3:7">
      <c r="C31" s="742"/>
      <c r="D31" s="112"/>
      <c r="E31" s="112"/>
      <c r="F31" s="112"/>
      <c r="G31" s="112"/>
    </row>
    <row r="32" spans="3:7">
      <c r="C32" s="743"/>
      <c r="D32" s="743"/>
      <c r="E32" s="743"/>
      <c r="F32" s="743"/>
      <c r="G32" s="743"/>
    </row>
  </sheetData>
  <mergeCells count="9">
    <mergeCell ref="C28:C29"/>
    <mergeCell ref="C30:C31"/>
    <mergeCell ref="C32:G32"/>
    <mergeCell ref="C24:C25"/>
    <mergeCell ref="C12:G12"/>
    <mergeCell ref="C16:G16"/>
    <mergeCell ref="C20:C21"/>
    <mergeCell ref="C22:C23"/>
    <mergeCell ref="C26:C27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CB8A-EF9D-4ADE-87E3-DA6EFC218011}">
  <dimension ref="A1:H38"/>
  <sheetViews>
    <sheetView workbookViewId="0"/>
  </sheetViews>
  <sheetFormatPr defaultColWidth="9.140625" defaultRowHeight="12"/>
  <cols>
    <col min="1" max="2" width="13.7109375" style="505" customWidth="1"/>
    <col min="3" max="3" width="26.5703125" style="516" customWidth="1"/>
    <col min="4" max="4" width="21.7109375" style="517" customWidth="1"/>
    <col min="5" max="16384" width="9.140625" style="505"/>
  </cols>
  <sheetData>
    <row r="1" spans="1:8" s="490" customFormat="1" ht="12" customHeight="1"/>
    <row r="2" spans="1:8" s="493" customFormat="1" ht="31.9" customHeight="1">
      <c r="A2" s="491"/>
      <c r="B2" s="491"/>
      <c r="C2" s="491"/>
      <c r="D2" s="492"/>
      <c r="E2" s="491"/>
      <c r="F2" s="491"/>
      <c r="G2" s="491"/>
    </row>
    <row r="3" spans="1:8" s="499" customFormat="1" ht="31.9" customHeight="1">
      <c r="A3" s="494"/>
      <c r="B3" s="495"/>
      <c r="C3" s="495"/>
      <c r="D3" s="496"/>
      <c r="E3" s="497"/>
      <c r="F3" s="497"/>
      <c r="G3" s="497"/>
      <c r="H3" s="498"/>
    </row>
    <row r="4" spans="1:8" ht="28.9" customHeight="1">
      <c r="A4" s="500"/>
      <c r="B4" s="501"/>
      <c r="C4" s="502" t="s">
        <v>157</v>
      </c>
      <c r="D4" s="503"/>
      <c r="E4" s="503"/>
      <c r="F4" s="503"/>
      <c r="G4" s="503"/>
      <c r="H4" s="504"/>
    </row>
    <row r="5" spans="1:8" ht="30.6" customHeight="1">
      <c r="A5" s="500"/>
      <c r="B5" s="506"/>
      <c r="C5" s="507" t="s">
        <v>2</v>
      </c>
      <c r="D5" s="507" t="s">
        <v>124</v>
      </c>
      <c r="E5" s="507" t="s">
        <v>114</v>
      </c>
      <c r="F5" s="507" t="s">
        <v>115</v>
      </c>
      <c r="G5" s="507" t="s">
        <v>116</v>
      </c>
      <c r="H5" s="507" t="s">
        <v>117</v>
      </c>
    </row>
    <row r="6" spans="1:8" ht="24" customHeight="1">
      <c r="A6" s="500"/>
      <c r="B6" s="508"/>
      <c r="C6" s="751" t="s">
        <v>3</v>
      </c>
      <c r="D6" s="509" t="s">
        <v>125</v>
      </c>
      <c r="E6" s="509">
        <v>68.2</v>
      </c>
      <c r="F6" s="509">
        <v>68.5</v>
      </c>
      <c r="G6" s="509">
        <v>69.3</v>
      </c>
      <c r="H6" s="509">
        <v>71.400000000000006</v>
      </c>
    </row>
    <row r="7" spans="1:8" ht="24" customHeight="1">
      <c r="A7" s="500"/>
      <c r="B7" s="508"/>
      <c r="C7" s="751"/>
      <c r="D7" s="509" t="s">
        <v>126</v>
      </c>
      <c r="E7" s="509">
        <v>23.9</v>
      </c>
      <c r="F7" s="509">
        <v>23.2</v>
      </c>
      <c r="G7" s="509">
        <v>25.2</v>
      </c>
      <c r="H7" s="509">
        <v>25.5</v>
      </c>
    </row>
    <row r="8" spans="1:8" ht="24" customHeight="1">
      <c r="A8" s="500"/>
      <c r="B8" s="508"/>
      <c r="C8" s="748" t="s">
        <v>4</v>
      </c>
      <c r="D8" s="510" t="s">
        <v>127</v>
      </c>
      <c r="E8" s="510">
        <v>58.2</v>
      </c>
      <c r="F8" s="510">
        <v>59.7</v>
      </c>
      <c r="G8" s="510">
        <v>61.9</v>
      </c>
      <c r="H8" s="510">
        <v>62.2</v>
      </c>
    </row>
    <row r="9" spans="1:8" ht="24" customHeight="1">
      <c r="A9" s="500"/>
      <c r="B9" s="508"/>
      <c r="C9" s="748"/>
      <c r="D9" s="510" t="s">
        <v>128</v>
      </c>
      <c r="E9" s="510">
        <v>17.100000000000001</v>
      </c>
      <c r="F9" s="510">
        <v>17.7</v>
      </c>
      <c r="G9" s="510">
        <v>20.100000000000001</v>
      </c>
      <c r="H9" s="510">
        <v>21</v>
      </c>
    </row>
    <row r="10" spans="1:8" ht="24" customHeight="1">
      <c r="A10" s="500"/>
      <c r="B10" s="508"/>
      <c r="C10" s="748" t="s">
        <v>5</v>
      </c>
      <c r="D10" s="510" t="s">
        <v>127</v>
      </c>
      <c r="E10" s="510">
        <v>59.2</v>
      </c>
      <c r="F10" s="510">
        <v>60.7</v>
      </c>
      <c r="G10" s="510">
        <v>61.3</v>
      </c>
      <c r="H10" s="510">
        <v>63.3</v>
      </c>
    </row>
    <row r="11" spans="1:8" ht="24" customHeight="1">
      <c r="A11" s="500"/>
      <c r="B11" s="508"/>
      <c r="C11" s="748"/>
      <c r="D11" s="510" t="s">
        <v>128</v>
      </c>
      <c r="E11" s="510">
        <v>17.600000000000001</v>
      </c>
      <c r="F11" s="510">
        <v>16.8</v>
      </c>
      <c r="G11" s="510">
        <v>19.2</v>
      </c>
      <c r="H11" s="510">
        <v>19.5</v>
      </c>
    </row>
    <row r="12" spans="1:8" ht="24" customHeight="1">
      <c r="A12" s="500"/>
      <c r="B12" s="508"/>
      <c r="C12" s="748" t="s">
        <v>6</v>
      </c>
      <c r="D12" s="510" t="s">
        <v>127</v>
      </c>
      <c r="E12" s="510">
        <v>76.900000000000006</v>
      </c>
      <c r="F12" s="510">
        <v>76.5</v>
      </c>
      <c r="G12" s="510">
        <v>76.400000000000006</v>
      </c>
      <c r="H12" s="510">
        <v>79.5</v>
      </c>
    </row>
    <row r="13" spans="1:8" ht="24" customHeight="1">
      <c r="A13" s="500"/>
      <c r="B13" s="508"/>
      <c r="C13" s="748"/>
      <c r="D13" s="510" t="s">
        <v>128</v>
      </c>
      <c r="E13" s="510">
        <v>27.6</v>
      </c>
      <c r="F13" s="510">
        <v>25.8</v>
      </c>
      <c r="G13" s="510">
        <v>27.5</v>
      </c>
      <c r="H13" s="510">
        <v>28.1</v>
      </c>
    </row>
    <row r="14" spans="1:8" ht="24" customHeight="1">
      <c r="A14" s="511"/>
      <c r="B14" s="512"/>
      <c r="C14" s="748" t="s">
        <v>7</v>
      </c>
      <c r="D14" s="510" t="s">
        <v>127</v>
      </c>
      <c r="E14" s="510">
        <v>69.400000000000006</v>
      </c>
      <c r="F14" s="510">
        <v>69.599999999999994</v>
      </c>
      <c r="G14" s="510">
        <v>71.5</v>
      </c>
      <c r="H14" s="510">
        <v>72.900000000000006</v>
      </c>
    </row>
    <row r="15" spans="1:8" ht="24" customHeight="1">
      <c r="B15" s="499"/>
      <c r="C15" s="748"/>
      <c r="D15" s="510" t="s">
        <v>128</v>
      </c>
      <c r="E15" s="510">
        <v>27.9</v>
      </c>
      <c r="F15" s="510">
        <v>29.1</v>
      </c>
      <c r="G15" s="510">
        <v>31.1</v>
      </c>
      <c r="H15" s="510">
        <v>30.6</v>
      </c>
    </row>
    <row r="16" spans="1:8" ht="24" customHeight="1">
      <c r="B16" s="499"/>
      <c r="C16" s="748" t="s">
        <v>8</v>
      </c>
      <c r="D16" s="510" t="s">
        <v>127</v>
      </c>
      <c r="E16" s="510">
        <v>70.099999999999994</v>
      </c>
      <c r="F16" s="510">
        <v>70.400000000000006</v>
      </c>
      <c r="G16" s="510">
        <v>71.599999999999994</v>
      </c>
      <c r="H16" s="510">
        <v>74.3</v>
      </c>
    </row>
    <row r="17" spans="2:8" ht="24" customHeight="1">
      <c r="B17" s="513"/>
      <c r="C17" s="749"/>
      <c r="D17" s="514" t="s">
        <v>128</v>
      </c>
      <c r="E17" s="514">
        <v>29.2</v>
      </c>
      <c r="F17" s="514">
        <v>30</v>
      </c>
      <c r="G17" s="514">
        <v>31.5</v>
      </c>
      <c r="H17" s="514">
        <v>31.1</v>
      </c>
    </row>
    <row r="18" spans="2:8">
      <c r="B18" s="515"/>
      <c r="C18" s="750" t="s">
        <v>129</v>
      </c>
      <c r="D18" s="750"/>
      <c r="E18" s="750"/>
      <c r="F18" s="750"/>
      <c r="G18" s="750"/>
      <c r="H18" s="750"/>
    </row>
    <row r="19" spans="2:8">
      <c r="B19" s="499"/>
    </row>
    <row r="20" spans="2:8">
      <c r="B20" s="499"/>
    </row>
    <row r="22" spans="2:8">
      <c r="C22" s="746"/>
      <c r="D22" s="746"/>
      <c r="E22" s="746"/>
      <c r="F22" s="746"/>
      <c r="G22" s="746"/>
      <c r="H22" s="746"/>
    </row>
    <row r="23" spans="2:8">
      <c r="D23" s="518"/>
      <c r="E23" s="516"/>
      <c r="F23" s="516"/>
      <c r="G23" s="516"/>
      <c r="H23" s="516"/>
    </row>
    <row r="24" spans="2:8">
      <c r="D24" s="518"/>
      <c r="E24" s="519"/>
      <c r="F24" s="519"/>
      <c r="G24" s="519"/>
      <c r="H24" s="519"/>
    </row>
    <row r="25" spans="2:8">
      <c r="C25" s="520"/>
      <c r="D25" s="519"/>
      <c r="E25" s="519"/>
      <c r="F25" s="519"/>
      <c r="G25" s="519"/>
      <c r="H25" s="519"/>
    </row>
    <row r="26" spans="2:8">
      <c r="C26" s="746"/>
      <c r="D26" s="521"/>
      <c r="E26" s="521"/>
      <c r="F26" s="521"/>
      <c r="G26" s="521"/>
      <c r="H26" s="521"/>
    </row>
    <row r="27" spans="2:8">
      <c r="C27" s="746"/>
      <c r="D27" s="521"/>
      <c r="E27" s="521"/>
      <c r="F27" s="521"/>
      <c r="G27" s="521"/>
      <c r="H27" s="521"/>
    </row>
    <row r="28" spans="2:8">
      <c r="C28" s="746"/>
      <c r="D28" s="521"/>
      <c r="E28" s="521"/>
      <c r="F28" s="521"/>
      <c r="G28" s="521"/>
      <c r="H28" s="521"/>
    </row>
    <row r="29" spans="2:8">
      <c r="C29" s="746"/>
      <c r="D29" s="521"/>
      <c r="E29" s="521"/>
      <c r="F29" s="521"/>
      <c r="G29" s="521"/>
      <c r="H29" s="521"/>
    </row>
    <row r="30" spans="2:8">
      <c r="C30" s="746"/>
      <c r="D30" s="521"/>
      <c r="E30" s="521"/>
      <c r="F30" s="521"/>
      <c r="G30" s="521"/>
      <c r="H30" s="521"/>
    </row>
    <row r="31" spans="2:8">
      <c r="C31" s="746"/>
      <c r="D31" s="521"/>
      <c r="E31" s="521"/>
      <c r="F31" s="521"/>
      <c r="G31" s="521"/>
      <c r="H31" s="521"/>
    </row>
    <row r="32" spans="2:8">
      <c r="C32" s="746"/>
      <c r="D32" s="521"/>
      <c r="E32" s="521"/>
      <c r="F32" s="521"/>
      <c r="G32" s="521"/>
      <c r="H32" s="521"/>
    </row>
    <row r="33" spans="3:8">
      <c r="C33" s="746"/>
      <c r="D33" s="521"/>
      <c r="E33" s="521"/>
      <c r="F33" s="521"/>
      <c r="G33" s="521"/>
      <c r="H33" s="521"/>
    </row>
    <row r="34" spans="3:8">
      <c r="C34" s="746"/>
      <c r="D34" s="521"/>
      <c r="E34" s="521"/>
      <c r="F34" s="521"/>
      <c r="G34" s="521"/>
      <c r="H34" s="521"/>
    </row>
    <row r="35" spans="3:8">
      <c r="C35" s="746"/>
      <c r="D35" s="521"/>
      <c r="E35" s="521"/>
      <c r="F35" s="521"/>
      <c r="G35" s="521"/>
      <c r="H35" s="521"/>
    </row>
    <row r="36" spans="3:8">
      <c r="C36" s="746"/>
      <c r="D36" s="521"/>
      <c r="E36" s="521"/>
      <c r="F36" s="521"/>
      <c r="G36" s="521"/>
      <c r="H36" s="521"/>
    </row>
    <row r="37" spans="3:8">
      <c r="C37" s="746"/>
      <c r="D37" s="521"/>
      <c r="E37" s="521"/>
      <c r="F37" s="521"/>
      <c r="G37" s="521"/>
      <c r="H37" s="521"/>
    </row>
    <row r="38" spans="3:8">
      <c r="C38" s="747"/>
      <c r="D38" s="747"/>
      <c r="E38" s="747"/>
      <c r="F38" s="747"/>
      <c r="G38" s="747"/>
      <c r="H38" s="747"/>
    </row>
  </sheetData>
  <mergeCells count="15">
    <mergeCell ref="C16:C17"/>
    <mergeCell ref="C18:H18"/>
    <mergeCell ref="C22:H22"/>
    <mergeCell ref="C26:C27"/>
    <mergeCell ref="C6:C7"/>
    <mergeCell ref="C8:C9"/>
    <mergeCell ref="C10:C11"/>
    <mergeCell ref="C12:C13"/>
    <mergeCell ref="C14:C15"/>
    <mergeCell ref="C32:C33"/>
    <mergeCell ref="C34:C35"/>
    <mergeCell ref="C36:C37"/>
    <mergeCell ref="C38:H38"/>
    <mergeCell ref="C28:C29"/>
    <mergeCell ref="C30:C31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B1B2-1C38-4B5A-85F9-98E4BC5CE04A}">
  <dimension ref="A1:M42"/>
  <sheetViews>
    <sheetView showGridLines="0" workbookViewId="0">
      <selection activeCell="A6" sqref="A6"/>
    </sheetView>
  </sheetViews>
  <sheetFormatPr defaultRowHeight="14.25"/>
  <cols>
    <col min="1" max="2" width="9.140625" style="523"/>
    <col min="3" max="3" width="20" style="523" customWidth="1"/>
    <col min="4" max="16384" width="9.140625" style="523"/>
  </cols>
  <sheetData>
    <row r="1" spans="1:13" s="522" customFormat="1"/>
    <row r="4" spans="1:13" ht="21.75" customHeight="1">
      <c r="C4" s="752" t="s">
        <v>159</v>
      </c>
      <c r="D4" s="752"/>
      <c r="E4" s="752"/>
      <c r="F4" s="752"/>
      <c r="G4" s="752"/>
      <c r="H4" s="752"/>
      <c r="I4" s="752"/>
      <c r="J4" s="752"/>
      <c r="K4" s="752"/>
      <c r="L4" s="752"/>
      <c r="M4" s="524"/>
    </row>
    <row r="5" spans="1:13" ht="15" customHeight="1">
      <c r="C5" s="583" t="s">
        <v>17</v>
      </c>
      <c r="D5" s="583">
        <v>2012</v>
      </c>
      <c r="E5" s="583">
        <v>2013</v>
      </c>
      <c r="F5" s="583">
        <v>2014</v>
      </c>
      <c r="G5" s="583">
        <v>2015</v>
      </c>
      <c r="H5" s="583">
        <v>2016</v>
      </c>
      <c r="I5" s="583">
        <v>2017</v>
      </c>
      <c r="J5" s="583">
        <v>2018</v>
      </c>
      <c r="K5" s="583">
        <v>2019</v>
      </c>
      <c r="L5" s="583">
        <v>2020</v>
      </c>
      <c r="M5" s="525"/>
    </row>
    <row r="6" spans="1:13">
      <c r="A6" s="600" t="s">
        <v>30</v>
      </c>
      <c r="C6" s="534" t="s">
        <v>3</v>
      </c>
      <c r="D6" s="535">
        <v>68.599999999999994</v>
      </c>
      <c r="E6" s="535">
        <v>71.400000000000006</v>
      </c>
      <c r="F6" s="535">
        <v>73.400000000000006</v>
      </c>
      <c r="G6" s="535">
        <v>74.900000000000006</v>
      </c>
      <c r="H6" s="535">
        <v>75</v>
      </c>
      <c r="I6" s="536">
        <v>76</v>
      </c>
      <c r="J6" s="535">
        <v>75.8</v>
      </c>
      <c r="K6" s="535">
        <v>78.400000000000006</v>
      </c>
      <c r="L6" s="535">
        <v>82.4</v>
      </c>
      <c r="M6" s="525"/>
    </row>
    <row r="7" spans="1:13">
      <c r="C7" s="537" t="s">
        <v>71</v>
      </c>
      <c r="D7" s="538">
        <v>54</v>
      </c>
      <c r="E7" s="538">
        <v>59.4</v>
      </c>
      <c r="F7" s="538">
        <v>62</v>
      </c>
      <c r="G7" s="538">
        <v>66.8</v>
      </c>
      <c r="H7" s="538">
        <v>64.900000000000006</v>
      </c>
      <c r="I7" s="539">
        <v>68.400000000000006</v>
      </c>
      <c r="J7" s="538">
        <v>68.2</v>
      </c>
      <c r="K7" s="538">
        <v>70.599999999999994</v>
      </c>
      <c r="L7" s="538">
        <v>71.7</v>
      </c>
      <c r="M7" s="525"/>
    </row>
    <row r="8" spans="1:13" hidden="1">
      <c r="C8" s="537" t="s">
        <v>69</v>
      </c>
      <c r="D8" s="538">
        <v>61.2</v>
      </c>
      <c r="E8" s="538">
        <v>70.5</v>
      </c>
      <c r="F8" s="538">
        <v>64.400000000000006</v>
      </c>
      <c r="G8" s="538">
        <v>73.400000000000006</v>
      </c>
      <c r="H8" s="538">
        <v>67.3</v>
      </c>
      <c r="I8" s="539">
        <v>72.5</v>
      </c>
      <c r="J8" s="538">
        <v>68</v>
      </c>
      <c r="K8" s="538">
        <v>79.2</v>
      </c>
      <c r="L8" s="538">
        <v>72.900000000000006</v>
      </c>
      <c r="M8" s="525"/>
    </row>
    <row r="9" spans="1:13" hidden="1">
      <c r="C9" s="537" t="s">
        <v>68</v>
      </c>
      <c r="D9" s="538">
        <v>70.099999999999994</v>
      </c>
      <c r="E9" s="538">
        <v>71.599999999999994</v>
      </c>
      <c r="F9" s="538">
        <v>71.3</v>
      </c>
      <c r="G9" s="538">
        <v>77</v>
      </c>
      <c r="H9" s="538">
        <v>70.400000000000006</v>
      </c>
      <c r="I9" s="539">
        <v>75.599999999999994</v>
      </c>
      <c r="J9" s="538">
        <v>72.599999999999994</v>
      </c>
      <c r="K9" s="538">
        <v>73.599999999999994</v>
      </c>
      <c r="L9" s="538">
        <v>77.599999999999994</v>
      </c>
      <c r="M9" s="525"/>
    </row>
    <row r="10" spans="1:13" hidden="1">
      <c r="C10" s="537" t="s">
        <v>67</v>
      </c>
      <c r="D10" s="538">
        <v>54.6</v>
      </c>
      <c r="E10" s="538">
        <v>58.7</v>
      </c>
      <c r="F10" s="538">
        <v>64.8</v>
      </c>
      <c r="G10" s="538">
        <v>66.5</v>
      </c>
      <c r="H10" s="538">
        <v>68.2</v>
      </c>
      <c r="I10" s="539">
        <v>77.400000000000006</v>
      </c>
      <c r="J10" s="538">
        <v>68.5</v>
      </c>
      <c r="K10" s="538">
        <v>74.5</v>
      </c>
      <c r="L10" s="538">
        <v>79.3</v>
      </c>
      <c r="M10" s="525"/>
    </row>
    <row r="11" spans="1:13" hidden="1">
      <c r="C11" s="537" t="s">
        <v>66</v>
      </c>
      <c r="D11" s="538">
        <v>79.400000000000006</v>
      </c>
      <c r="E11" s="538">
        <v>75.2</v>
      </c>
      <c r="F11" s="538">
        <v>75.5</v>
      </c>
      <c r="G11" s="538">
        <v>78.099999999999994</v>
      </c>
      <c r="H11" s="538">
        <v>75.5</v>
      </c>
      <c r="I11" s="539">
        <v>78.3</v>
      </c>
      <c r="J11" s="538">
        <v>80.599999999999994</v>
      </c>
      <c r="K11" s="538">
        <v>82.8</v>
      </c>
      <c r="L11" s="538">
        <v>73.5</v>
      </c>
      <c r="M11" s="525"/>
    </row>
    <row r="12" spans="1:13" hidden="1">
      <c r="C12" s="537" t="s">
        <v>65</v>
      </c>
      <c r="D12" s="538">
        <v>46.4</v>
      </c>
      <c r="E12" s="538">
        <v>53.1</v>
      </c>
      <c r="F12" s="538">
        <v>56.1</v>
      </c>
      <c r="G12" s="538">
        <v>61</v>
      </c>
      <c r="H12" s="538">
        <v>58.3</v>
      </c>
      <c r="I12" s="539">
        <v>62.9</v>
      </c>
      <c r="J12" s="538">
        <v>64.5</v>
      </c>
      <c r="K12" s="538">
        <v>64.2</v>
      </c>
      <c r="L12" s="538">
        <v>71.5</v>
      </c>
      <c r="M12" s="525"/>
    </row>
    <row r="13" spans="1:13" hidden="1">
      <c r="C13" s="537" t="s">
        <v>64</v>
      </c>
      <c r="D13" s="538">
        <v>67.400000000000006</v>
      </c>
      <c r="E13" s="538">
        <v>64.5</v>
      </c>
      <c r="F13" s="538">
        <v>68.8</v>
      </c>
      <c r="G13" s="538">
        <v>74.2</v>
      </c>
      <c r="H13" s="538">
        <v>75.900000000000006</v>
      </c>
      <c r="I13" s="539">
        <v>53.9</v>
      </c>
      <c r="J13" s="538">
        <v>73.5</v>
      </c>
      <c r="K13" s="538">
        <v>75.2</v>
      </c>
      <c r="L13" s="540" t="s">
        <v>133</v>
      </c>
      <c r="M13" s="525"/>
    </row>
    <row r="14" spans="1:13" hidden="1">
      <c r="C14" s="537" t="s">
        <v>63</v>
      </c>
      <c r="D14" s="538">
        <v>61.8</v>
      </c>
      <c r="E14" s="538">
        <v>70.2</v>
      </c>
      <c r="F14" s="538">
        <v>71.2</v>
      </c>
      <c r="G14" s="538">
        <v>78.8</v>
      </c>
      <c r="H14" s="538">
        <v>74.3</v>
      </c>
      <c r="I14" s="539">
        <v>74.599999999999994</v>
      </c>
      <c r="J14" s="538">
        <v>79.2</v>
      </c>
      <c r="K14" s="538">
        <v>81.099999999999994</v>
      </c>
      <c r="L14" s="540" t="s">
        <v>132</v>
      </c>
      <c r="M14" s="525"/>
    </row>
    <row r="15" spans="1:13" ht="15" customHeight="1">
      <c r="C15" s="584" t="s">
        <v>20</v>
      </c>
      <c r="D15" s="538">
        <v>56.1</v>
      </c>
      <c r="E15" s="538">
        <v>60.5</v>
      </c>
      <c r="F15" s="538">
        <v>62.7</v>
      </c>
      <c r="G15" s="538">
        <v>63.8</v>
      </c>
      <c r="H15" s="538">
        <v>65.3</v>
      </c>
      <c r="I15" s="539">
        <v>66.3</v>
      </c>
      <c r="J15" s="538">
        <v>68.599999999999994</v>
      </c>
      <c r="K15" s="538">
        <v>68.8</v>
      </c>
      <c r="L15" s="538">
        <v>76.099999999999994</v>
      </c>
      <c r="M15" s="525"/>
    </row>
    <row r="16" spans="1:13" hidden="1">
      <c r="C16" s="541" t="s">
        <v>62</v>
      </c>
      <c r="D16" s="538">
        <v>59</v>
      </c>
      <c r="E16" s="538">
        <v>64.5</v>
      </c>
      <c r="F16" s="538">
        <v>67.3</v>
      </c>
      <c r="G16" s="538">
        <v>68.3</v>
      </c>
      <c r="H16" s="538">
        <v>70</v>
      </c>
      <c r="I16" s="539">
        <v>66.8</v>
      </c>
      <c r="J16" s="538">
        <v>74.900000000000006</v>
      </c>
      <c r="K16" s="538">
        <v>75.8</v>
      </c>
      <c r="L16" s="538">
        <v>75.3</v>
      </c>
      <c r="M16" s="525"/>
    </row>
    <row r="17" spans="3:13" hidden="1">
      <c r="C17" s="537" t="s">
        <v>61</v>
      </c>
      <c r="D17" s="538">
        <v>66.400000000000006</v>
      </c>
      <c r="E17" s="538">
        <v>61.9</v>
      </c>
      <c r="F17" s="538">
        <v>59.4</v>
      </c>
      <c r="G17" s="538">
        <v>60.3</v>
      </c>
      <c r="H17" s="538">
        <v>60.9</v>
      </c>
      <c r="I17" s="539">
        <v>63.9</v>
      </c>
      <c r="J17" s="538">
        <v>69.3</v>
      </c>
      <c r="K17" s="538">
        <v>67.7</v>
      </c>
      <c r="L17" s="538">
        <v>83.8</v>
      </c>
      <c r="M17" s="525"/>
    </row>
    <row r="18" spans="3:13" hidden="1">
      <c r="C18" s="537" t="s">
        <v>60</v>
      </c>
      <c r="D18" s="538">
        <v>69</v>
      </c>
      <c r="E18" s="538">
        <v>69.400000000000006</v>
      </c>
      <c r="F18" s="538">
        <v>71.7</v>
      </c>
      <c r="G18" s="538">
        <v>72.5</v>
      </c>
      <c r="H18" s="538">
        <v>77.099999999999994</v>
      </c>
      <c r="I18" s="539">
        <v>76.099999999999994</v>
      </c>
      <c r="J18" s="538">
        <v>83</v>
      </c>
      <c r="K18" s="538">
        <v>80.2</v>
      </c>
      <c r="L18" s="538">
        <v>91</v>
      </c>
      <c r="M18" s="525"/>
    </row>
    <row r="19" spans="3:13" hidden="1">
      <c r="C19" s="537" t="s">
        <v>59</v>
      </c>
      <c r="D19" s="538">
        <v>53.9</v>
      </c>
      <c r="E19" s="538">
        <v>61</v>
      </c>
      <c r="F19" s="538">
        <v>63</v>
      </c>
      <c r="G19" s="538">
        <v>63.4</v>
      </c>
      <c r="H19" s="538">
        <v>67.8</v>
      </c>
      <c r="I19" s="539">
        <v>68.7</v>
      </c>
      <c r="J19" s="538">
        <v>60.1</v>
      </c>
      <c r="K19" s="538">
        <v>65</v>
      </c>
      <c r="L19" s="538">
        <v>85.5</v>
      </c>
      <c r="M19" s="525"/>
    </row>
    <row r="20" spans="3:13" hidden="1">
      <c r="C20" s="537" t="s">
        <v>58</v>
      </c>
      <c r="D20" s="538">
        <v>56</v>
      </c>
      <c r="E20" s="538">
        <v>60</v>
      </c>
      <c r="F20" s="538">
        <v>59.1</v>
      </c>
      <c r="G20" s="538">
        <v>57.4</v>
      </c>
      <c r="H20" s="538">
        <v>62.2</v>
      </c>
      <c r="I20" s="539">
        <v>64.3</v>
      </c>
      <c r="J20" s="538">
        <v>61.6</v>
      </c>
      <c r="K20" s="538">
        <v>63.3</v>
      </c>
      <c r="L20" s="538">
        <v>73.400000000000006</v>
      </c>
      <c r="M20" s="525"/>
    </row>
    <row r="21" spans="3:13" hidden="1">
      <c r="C21" s="537" t="s">
        <v>57</v>
      </c>
      <c r="D21" s="538">
        <v>59.7</v>
      </c>
      <c r="E21" s="538">
        <v>62.3</v>
      </c>
      <c r="F21" s="538">
        <v>67.7</v>
      </c>
      <c r="G21" s="538">
        <v>67.7</v>
      </c>
      <c r="H21" s="538">
        <v>70.599999999999994</v>
      </c>
      <c r="I21" s="539">
        <v>66.400000000000006</v>
      </c>
      <c r="J21" s="538">
        <v>71.3</v>
      </c>
      <c r="K21" s="538">
        <v>73.099999999999994</v>
      </c>
      <c r="L21" s="538">
        <v>79.8</v>
      </c>
      <c r="M21" s="525"/>
    </row>
    <row r="22" spans="3:13" hidden="1">
      <c r="C22" s="537" t="s">
        <v>56</v>
      </c>
      <c r="D22" s="538">
        <v>47.7</v>
      </c>
      <c r="E22" s="538">
        <v>50.6</v>
      </c>
      <c r="F22" s="538">
        <v>54.9</v>
      </c>
      <c r="G22" s="538">
        <v>58.2</v>
      </c>
      <c r="H22" s="538">
        <v>60</v>
      </c>
      <c r="I22" s="539">
        <v>67.3</v>
      </c>
      <c r="J22" s="538">
        <v>64.2</v>
      </c>
      <c r="K22" s="538">
        <v>64</v>
      </c>
      <c r="L22" s="538">
        <v>70.3</v>
      </c>
      <c r="M22" s="525"/>
    </row>
    <row r="23" spans="3:13" hidden="1">
      <c r="C23" s="537" t="s">
        <v>55</v>
      </c>
      <c r="D23" s="538">
        <v>43.2</v>
      </c>
      <c r="E23" s="538">
        <v>57.8</v>
      </c>
      <c r="F23" s="538">
        <v>52.2</v>
      </c>
      <c r="G23" s="538">
        <v>55.8</v>
      </c>
      <c r="H23" s="538">
        <v>58.3</v>
      </c>
      <c r="I23" s="539">
        <v>55</v>
      </c>
      <c r="J23" s="538">
        <v>53.5</v>
      </c>
      <c r="K23" s="538">
        <v>59.1</v>
      </c>
      <c r="L23" s="538">
        <v>58.8</v>
      </c>
      <c r="M23" s="525"/>
    </row>
    <row r="24" spans="3:13" hidden="1">
      <c r="C24" s="537" t="s">
        <v>54</v>
      </c>
      <c r="D24" s="538">
        <v>46.6</v>
      </c>
      <c r="E24" s="538">
        <v>54.6</v>
      </c>
      <c r="F24" s="538">
        <v>56.3</v>
      </c>
      <c r="G24" s="538">
        <v>59.3</v>
      </c>
      <c r="H24" s="538">
        <v>56.7</v>
      </c>
      <c r="I24" s="539">
        <v>61.7</v>
      </c>
      <c r="J24" s="538">
        <v>61.9</v>
      </c>
      <c r="K24" s="538">
        <v>60.7</v>
      </c>
      <c r="L24" s="538">
        <v>64.5</v>
      </c>
      <c r="M24" s="525"/>
    </row>
    <row r="25" spans="3:13" ht="15" customHeight="1">
      <c r="C25" s="542" t="s">
        <v>21</v>
      </c>
      <c r="D25" s="538">
        <v>79.099999999999994</v>
      </c>
      <c r="E25" s="538">
        <v>80</v>
      </c>
      <c r="F25" s="538">
        <v>81.599999999999994</v>
      </c>
      <c r="G25" s="538">
        <v>83.6</v>
      </c>
      <c r="H25" s="538">
        <v>83.1</v>
      </c>
      <c r="I25" s="539">
        <v>85</v>
      </c>
      <c r="J25" s="538">
        <v>81.900000000000006</v>
      </c>
      <c r="K25" s="538">
        <v>87.1</v>
      </c>
      <c r="L25" s="538">
        <v>88.9</v>
      </c>
      <c r="M25" s="525"/>
    </row>
    <row r="26" spans="3:13" hidden="1">
      <c r="C26" s="543" t="s">
        <v>53</v>
      </c>
      <c r="D26" s="538">
        <v>76.2</v>
      </c>
      <c r="E26" s="538">
        <v>75.3</v>
      </c>
      <c r="F26" s="538">
        <v>79.900000000000006</v>
      </c>
      <c r="G26" s="538">
        <v>78.3</v>
      </c>
      <c r="H26" s="538">
        <v>78.599999999999994</v>
      </c>
      <c r="I26" s="539">
        <v>83.6</v>
      </c>
      <c r="J26" s="538">
        <v>81.599999999999994</v>
      </c>
      <c r="K26" s="538">
        <v>83.3</v>
      </c>
      <c r="L26" s="538">
        <v>86.7</v>
      </c>
      <c r="M26" s="525"/>
    </row>
    <row r="27" spans="3:13" hidden="1">
      <c r="C27" s="537" t="s">
        <v>52</v>
      </c>
      <c r="D27" s="538">
        <v>74</v>
      </c>
      <c r="E27" s="538">
        <v>71.7</v>
      </c>
      <c r="F27" s="538">
        <v>73</v>
      </c>
      <c r="G27" s="538">
        <v>72.8</v>
      </c>
      <c r="H27" s="538">
        <v>71.5</v>
      </c>
      <c r="I27" s="539">
        <v>68.7</v>
      </c>
      <c r="J27" s="538">
        <v>67.900000000000006</v>
      </c>
      <c r="K27" s="538">
        <v>73.7</v>
      </c>
      <c r="L27" s="538">
        <v>77.599999999999994</v>
      </c>
      <c r="M27" s="525"/>
    </row>
    <row r="28" spans="3:13" hidden="1">
      <c r="C28" s="537" t="s">
        <v>51</v>
      </c>
      <c r="D28" s="538">
        <v>65</v>
      </c>
      <c r="E28" s="538">
        <v>68.900000000000006</v>
      </c>
      <c r="F28" s="538">
        <v>70.400000000000006</v>
      </c>
      <c r="G28" s="538">
        <v>70.599999999999994</v>
      </c>
      <c r="H28" s="538">
        <v>71.099999999999994</v>
      </c>
      <c r="I28" s="539">
        <v>73.3</v>
      </c>
      <c r="J28" s="538">
        <v>74.3</v>
      </c>
      <c r="K28" s="538">
        <v>75.099999999999994</v>
      </c>
      <c r="L28" s="538">
        <v>82.7</v>
      </c>
      <c r="M28" s="525"/>
    </row>
    <row r="29" spans="3:13" hidden="1">
      <c r="C29" s="537" t="s">
        <v>50</v>
      </c>
      <c r="D29" s="538">
        <v>86.7</v>
      </c>
      <c r="E29" s="538">
        <v>87.8</v>
      </c>
      <c r="F29" s="538">
        <v>88.2</v>
      </c>
      <c r="G29" s="538">
        <v>91.9</v>
      </c>
      <c r="H29" s="538">
        <v>90.3</v>
      </c>
      <c r="I29" s="539">
        <v>91.2</v>
      </c>
      <c r="J29" s="538">
        <v>85.8</v>
      </c>
      <c r="K29" s="538">
        <v>94.5</v>
      </c>
      <c r="L29" s="538">
        <v>93</v>
      </c>
      <c r="M29" s="525"/>
    </row>
    <row r="30" spans="3:13" ht="15" customHeight="1">
      <c r="C30" s="584" t="s">
        <v>22</v>
      </c>
      <c r="D30" s="538">
        <v>74.400000000000006</v>
      </c>
      <c r="E30" s="538">
        <v>79.599999999999994</v>
      </c>
      <c r="F30" s="538">
        <v>79.8</v>
      </c>
      <c r="G30" s="538">
        <v>80.400000000000006</v>
      </c>
      <c r="H30" s="538">
        <v>79.2</v>
      </c>
      <c r="I30" s="539">
        <v>77.2</v>
      </c>
      <c r="J30" s="538">
        <v>79.099999999999994</v>
      </c>
      <c r="K30" s="538">
        <v>80.099999999999994</v>
      </c>
      <c r="L30" s="538">
        <v>84.1</v>
      </c>
      <c r="M30" s="525"/>
    </row>
    <row r="31" spans="3:13" hidden="1">
      <c r="C31" s="541" t="s">
        <v>49</v>
      </c>
      <c r="D31" s="538">
        <v>73.8</v>
      </c>
      <c r="E31" s="538">
        <v>78.5</v>
      </c>
      <c r="F31" s="538">
        <v>79</v>
      </c>
      <c r="G31" s="538">
        <v>81.5</v>
      </c>
      <c r="H31" s="538">
        <v>78.400000000000006</v>
      </c>
      <c r="I31" s="539">
        <v>78.3</v>
      </c>
      <c r="J31" s="538">
        <v>81.7</v>
      </c>
      <c r="K31" s="538">
        <v>85.3</v>
      </c>
      <c r="L31" s="538">
        <v>90.2</v>
      </c>
      <c r="M31" s="525"/>
    </row>
    <row r="32" spans="3:13" hidden="1">
      <c r="C32" s="537" t="s">
        <v>48</v>
      </c>
      <c r="D32" s="538">
        <v>80.8</v>
      </c>
      <c r="E32" s="538">
        <v>87</v>
      </c>
      <c r="F32" s="538">
        <v>89.7</v>
      </c>
      <c r="G32" s="538">
        <v>89.3</v>
      </c>
      <c r="H32" s="538">
        <v>86.2</v>
      </c>
      <c r="I32" s="539">
        <v>82.7</v>
      </c>
      <c r="J32" s="538">
        <v>84.3</v>
      </c>
      <c r="K32" s="538">
        <v>85</v>
      </c>
      <c r="L32" s="538">
        <v>83.1</v>
      </c>
      <c r="M32" s="525"/>
    </row>
    <row r="33" spans="3:13" hidden="1">
      <c r="C33" s="537" t="s">
        <v>47</v>
      </c>
      <c r="D33" s="538">
        <v>71.400000000000006</v>
      </c>
      <c r="E33" s="538">
        <v>75.8</v>
      </c>
      <c r="F33" s="538">
        <v>74.599999999999994</v>
      </c>
      <c r="G33" s="538">
        <v>74.5</v>
      </c>
      <c r="H33" s="538">
        <v>75.5</v>
      </c>
      <c r="I33" s="539">
        <v>72.900000000000006</v>
      </c>
      <c r="J33" s="538">
        <v>73</v>
      </c>
      <c r="K33" s="538">
        <v>72</v>
      </c>
      <c r="L33" s="538">
        <v>77.7</v>
      </c>
      <c r="M33" s="525"/>
    </row>
    <row r="34" spans="3:13" ht="19.5" customHeight="1">
      <c r="C34" s="585" t="s">
        <v>23</v>
      </c>
      <c r="D34" s="586">
        <v>75.400000000000006</v>
      </c>
      <c r="E34" s="586">
        <v>76.400000000000006</v>
      </c>
      <c r="F34" s="586">
        <v>77.400000000000006</v>
      </c>
      <c r="G34" s="586">
        <v>76.099999999999994</v>
      </c>
      <c r="H34" s="586">
        <v>78.2</v>
      </c>
      <c r="I34" s="587">
        <v>77.099999999999994</v>
      </c>
      <c r="J34" s="586">
        <v>80.599999999999994</v>
      </c>
      <c r="K34" s="586">
        <v>82.4</v>
      </c>
      <c r="L34" s="586">
        <v>87.8</v>
      </c>
      <c r="M34" s="525"/>
    </row>
    <row r="35" spans="3:13" hidden="1">
      <c r="C35" s="526" t="s">
        <v>46</v>
      </c>
      <c r="D35" s="527">
        <v>64.599999999999994</v>
      </c>
      <c r="E35" s="527">
        <v>67.599999999999994</v>
      </c>
      <c r="F35" s="527">
        <v>65.8</v>
      </c>
      <c r="G35" s="527">
        <v>66.400000000000006</v>
      </c>
      <c r="H35" s="527">
        <v>62.5</v>
      </c>
      <c r="I35" s="528">
        <v>71.3</v>
      </c>
      <c r="J35" s="527">
        <v>76.5</v>
      </c>
      <c r="K35" s="527">
        <v>76.2</v>
      </c>
      <c r="L35" s="527">
        <v>79.3</v>
      </c>
      <c r="M35" s="525"/>
    </row>
    <row r="36" spans="3:13" hidden="1">
      <c r="C36" s="529" t="s">
        <v>45</v>
      </c>
      <c r="D36" s="530">
        <v>79.7</v>
      </c>
      <c r="E36" s="530">
        <v>79.599999999999994</v>
      </c>
      <c r="F36" s="530">
        <v>89.3</v>
      </c>
      <c r="G36" s="530">
        <v>84.9</v>
      </c>
      <c r="H36" s="530">
        <v>92.3</v>
      </c>
      <c r="I36" s="531">
        <v>88.6</v>
      </c>
      <c r="J36" s="530">
        <v>87.1</v>
      </c>
      <c r="K36" s="530">
        <v>83.1</v>
      </c>
      <c r="L36" s="530">
        <v>91.5</v>
      </c>
      <c r="M36" s="525"/>
    </row>
    <row r="37" spans="3:13" hidden="1">
      <c r="C37" s="529" t="s">
        <v>44</v>
      </c>
      <c r="D37" s="530">
        <v>76.900000000000006</v>
      </c>
      <c r="E37" s="530">
        <v>78.8</v>
      </c>
      <c r="F37" s="530">
        <v>76.900000000000006</v>
      </c>
      <c r="G37" s="530">
        <v>78.5</v>
      </c>
      <c r="H37" s="530">
        <v>78.099999999999994</v>
      </c>
      <c r="I37" s="531">
        <v>76.3</v>
      </c>
      <c r="J37" s="530">
        <v>78.400000000000006</v>
      </c>
      <c r="K37" s="530">
        <v>85.4</v>
      </c>
      <c r="L37" s="530">
        <v>89.4</v>
      </c>
      <c r="M37" s="525"/>
    </row>
    <row r="38" spans="3:13" hidden="1">
      <c r="C38" s="529" t="s">
        <v>43</v>
      </c>
      <c r="D38" s="532">
        <v>76.3</v>
      </c>
      <c r="E38" s="532">
        <v>75.099999999999994</v>
      </c>
      <c r="F38" s="532">
        <v>75.3</v>
      </c>
      <c r="G38" s="532">
        <v>69.5</v>
      </c>
      <c r="H38" s="532">
        <v>77.599999999999994</v>
      </c>
      <c r="I38" s="531">
        <v>72.3</v>
      </c>
      <c r="J38" s="532">
        <v>81.5</v>
      </c>
      <c r="K38" s="532">
        <v>79</v>
      </c>
      <c r="L38" s="532">
        <v>88.8</v>
      </c>
      <c r="M38" s="525"/>
    </row>
    <row r="39" spans="3:13">
      <c r="C39" s="753" t="s">
        <v>253</v>
      </c>
      <c r="D39" s="753"/>
      <c r="E39" s="753"/>
      <c r="F39" s="753"/>
      <c r="G39" s="753"/>
      <c r="H39" s="753"/>
      <c r="I39" s="753"/>
      <c r="J39" s="753"/>
      <c r="K39" s="753"/>
      <c r="L39" s="753"/>
      <c r="M39" s="525"/>
    </row>
    <row r="40" spans="3:13">
      <c r="M40" s="533"/>
    </row>
    <row r="41" spans="3:13">
      <c r="M41" s="533"/>
    </row>
    <row r="42" spans="3:13">
      <c r="M42" s="533"/>
    </row>
  </sheetData>
  <mergeCells count="2">
    <mergeCell ref="C4:L4"/>
    <mergeCell ref="C39:L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5302-63ED-4F9F-9AE7-255E8C3F8739}">
  <dimension ref="A1:M40"/>
  <sheetViews>
    <sheetView showGridLines="0" workbookViewId="0">
      <selection activeCell="A6" sqref="A6"/>
    </sheetView>
  </sheetViews>
  <sheetFormatPr defaultRowHeight="12.75"/>
  <cols>
    <col min="1" max="2" width="9.140625" style="147"/>
    <col min="3" max="3" width="19.28515625" style="147" customWidth="1"/>
    <col min="4" max="12" width="7.85546875" style="148" customWidth="1"/>
    <col min="13" max="13" width="20" style="147" customWidth="1"/>
    <col min="14" max="16384" width="9.140625" style="147"/>
  </cols>
  <sheetData>
    <row r="1" spans="1:12" s="153" customFormat="1">
      <c r="D1" s="154"/>
      <c r="E1" s="154"/>
      <c r="F1" s="154"/>
      <c r="G1" s="154"/>
      <c r="H1" s="154"/>
      <c r="I1" s="154"/>
      <c r="J1" s="154"/>
      <c r="K1" s="154"/>
      <c r="L1" s="154"/>
    </row>
    <row r="4" spans="1:12" ht="21" customHeight="1">
      <c r="C4" s="754" t="s">
        <v>160</v>
      </c>
      <c r="D4" s="754"/>
      <c r="E4" s="754"/>
      <c r="F4" s="754"/>
      <c r="G4" s="754"/>
      <c r="H4" s="754"/>
      <c r="I4" s="754"/>
      <c r="J4" s="754"/>
      <c r="K4" s="754"/>
      <c r="L4" s="754"/>
    </row>
    <row r="5" spans="1:12" ht="14.25" customHeight="1">
      <c r="C5" s="544" t="s">
        <v>17</v>
      </c>
      <c r="D5" s="544">
        <v>2012</v>
      </c>
      <c r="E5" s="544">
        <v>2013</v>
      </c>
      <c r="F5" s="544">
        <v>2014</v>
      </c>
      <c r="G5" s="544">
        <v>2015</v>
      </c>
      <c r="H5" s="544">
        <v>2016</v>
      </c>
      <c r="I5" s="544">
        <v>2017</v>
      </c>
      <c r="J5" s="544">
        <v>2018</v>
      </c>
      <c r="K5" s="544">
        <v>2019</v>
      </c>
      <c r="L5" s="544">
        <v>2020</v>
      </c>
    </row>
    <row r="6" spans="1:12" ht="17.25" customHeight="1">
      <c r="A6" s="157" t="s">
        <v>31</v>
      </c>
      <c r="B6" s="157"/>
      <c r="C6" s="545" t="s">
        <v>260</v>
      </c>
      <c r="D6" s="546">
        <v>51.7</v>
      </c>
      <c r="E6" s="546">
        <v>53.6</v>
      </c>
      <c r="F6" s="546">
        <v>55.7</v>
      </c>
      <c r="G6" s="546">
        <v>55.9</v>
      </c>
      <c r="H6" s="546">
        <v>58.9</v>
      </c>
      <c r="I6" s="547">
        <v>59.3</v>
      </c>
      <c r="J6" s="546">
        <v>63.6</v>
      </c>
      <c r="K6" s="546">
        <v>65.099999999999994</v>
      </c>
      <c r="L6" s="546">
        <v>69.400000000000006</v>
      </c>
    </row>
    <row r="7" spans="1:12" ht="14.45" customHeight="1">
      <c r="C7" s="548" t="s">
        <v>261</v>
      </c>
      <c r="D7" s="549">
        <v>42</v>
      </c>
      <c r="E7" s="549">
        <v>41.3</v>
      </c>
      <c r="F7" s="549">
        <v>42.3</v>
      </c>
      <c r="G7" s="549">
        <v>44.8</v>
      </c>
      <c r="H7" s="549">
        <v>49.2</v>
      </c>
      <c r="I7" s="550">
        <v>46.8</v>
      </c>
      <c r="J7" s="549">
        <v>54.9</v>
      </c>
      <c r="K7" s="549">
        <v>52.9</v>
      </c>
      <c r="L7" s="549">
        <v>58.3</v>
      </c>
    </row>
    <row r="8" spans="1:12" ht="13.5" hidden="1" customHeight="1">
      <c r="C8" s="548" t="s">
        <v>262</v>
      </c>
      <c r="D8" s="549">
        <v>50.6</v>
      </c>
      <c r="E8" s="549">
        <v>39</v>
      </c>
      <c r="F8" s="549">
        <v>42.6</v>
      </c>
      <c r="G8" s="549">
        <v>51.6</v>
      </c>
      <c r="H8" s="549">
        <v>46</v>
      </c>
      <c r="I8" s="550">
        <v>41.9</v>
      </c>
      <c r="J8" s="549">
        <v>62.5</v>
      </c>
      <c r="K8" s="549">
        <v>58.1</v>
      </c>
      <c r="L8" s="549">
        <v>61.7</v>
      </c>
    </row>
    <row r="9" spans="1:12" ht="14.45" hidden="1" customHeight="1">
      <c r="C9" s="548" t="s">
        <v>263</v>
      </c>
      <c r="D9" s="549">
        <v>45.9</v>
      </c>
      <c r="E9" s="549">
        <v>57.2</v>
      </c>
      <c r="F9" s="549">
        <v>53.9</v>
      </c>
      <c r="G9" s="549">
        <v>50.5</v>
      </c>
      <c r="H9" s="549">
        <v>50.5</v>
      </c>
      <c r="I9" s="550">
        <v>53.9</v>
      </c>
      <c r="J9" s="549">
        <v>53.1</v>
      </c>
      <c r="K9" s="549">
        <v>55.7</v>
      </c>
      <c r="L9" s="549">
        <v>63</v>
      </c>
    </row>
    <row r="10" spans="1:12" ht="14.45" hidden="1" customHeight="1">
      <c r="C10" s="548" t="s">
        <v>264</v>
      </c>
      <c r="D10" s="549">
        <v>45.4</v>
      </c>
      <c r="E10" s="549">
        <v>42.6</v>
      </c>
      <c r="F10" s="549">
        <v>40.200000000000003</v>
      </c>
      <c r="G10" s="549">
        <v>49.4</v>
      </c>
      <c r="H10" s="549">
        <v>55.4</v>
      </c>
      <c r="I10" s="550">
        <v>51.3</v>
      </c>
      <c r="J10" s="549">
        <v>54.5</v>
      </c>
      <c r="K10" s="549">
        <v>56.8</v>
      </c>
      <c r="L10" s="549">
        <v>64</v>
      </c>
    </row>
    <row r="11" spans="1:12" ht="14.45" hidden="1" customHeight="1">
      <c r="C11" s="548" t="s">
        <v>265</v>
      </c>
      <c r="D11" s="549">
        <v>62.6</v>
      </c>
      <c r="E11" s="549">
        <v>50.7</v>
      </c>
      <c r="F11" s="549">
        <v>64.5</v>
      </c>
      <c r="G11" s="549">
        <v>60.8</v>
      </c>
      <c r="H11" s="549">
        <v>65.400000000000006</v>
      </c>
      <c r="I11" s="550">
        <v>63.3</v>
      </c>
      <c r="J11" s="549">
        <v>67.8</v>
      </c>
      <c r="K11" s="549">
        <v>64.3</v>
      </c>
      <c r="L11" s="549">
        <v>68.400000000000006</v>
      </c>
    </row>
    <row r="12" spans="1:12" ht="14.45" hidden="1" customHeight="1">
      <c r="C12" s="548" t="s">
        <v>266</v>
      </c>
      <c r="D12" s="549">
        <v>35.200000000000003</v>
      </c>
      <c r="E12" s="549">
        <v>36.5</v>
      </c>
      <c r="F12" s="549">
        <v>37.9</v>
      </c>
      <c r="G12" s="549">
        <v>36.200000000000003</v>
      </c>
      <c r="H12" s="549">
        <v>43.7</v>
      </c>
      <c r="I12" s="550">
        <v>41.5</v>
      </c>
      <c r="J12" s="549">
        <v>50.6</v>
      </c>
      <c r="K12" s="549">
        <v>46.5</v>
      </c>
      <c r="L12" s="549">
        <v>53.7</v>
      </c>
    </row>
    <row r="13" spans="1:12" ht="14.45" hidden="1" customHeight="1">
      <c r="C13" s="548" t="s">
        <v>267</v>
      </c>
      <c r="D13" s="549">
        <v>48.6</v>
      </c>
      <c r="E13" s="549">
        <v>53.8</v>
      </c>
      <c r="F13" s="549">
        <v>50.2</v>
      </c>
      <c r="G13" s="549">
        <v>57.7</v>
      </c>
      <c r="H13" s="549">
        <v>52.2</v>
      </c>
      <c r="I13" s="550">
        <v>50.6</v>
      </c>
      <c r="J13" s="549">
        <v>60.4</v>
      </c>
      <c r="K13" s="549">
        <v>68.099999999999994</v>
      </c>
      <c r="L13" s="549">
        <v>55.6</v>
      </c>
    </row>
    <row r="14" spans="1:12" ht="14.45" hidden="1" customHeight="1">
      <c r="C14" s="548" t="s">
        <v>268</v>
      </c>
      <c r="D14" s="549">
        <v>47.1</v>
      </c>
      <c r="E14" s="549">
        <v>49.4</v>
      </c>
      <c r="F14" s="549">
        <v>53.2</v>
      </c>
      <c r="G14" s="549">
        <v>57.1</v>
      </c>
      <c r="H14" s="549">
        <v>61.1</v>
      </c>
      <c r="I14" s="550">
        <v>61</v>
      </c>
      <c r="J14" s="549">
        <v>62.4</v>
      </c>
      <c r="K14" s="549">
        <v>62.1</v>
      </c>
      <c r="L14" s="551" t="s">
        <v>42</v>
      </c>
    </row>
    <row r="15" spans="1:12" ht="14.45" customHeight="1">
      <c r="C15" s="548" t="s">
        <v>269</v>
      </c>
      <c r="D15" s="549">
        <v>41.2</v>
      </c>
      <c r="E15" s="549">
        <v>45.4</v>
      </c>
      <c r="F15" s="549">
        <v>46.6</v>
      </c>
      <c r="G15" s="549">
        <v>47.9</v>
      </c>
      <c r="H15" s="549">
        <v>51</v>
      </c>
      <c r="I15" s="550">
        <v>50.5</v>
      </c>
      <c r="J15" s="549">
        <v>53.7</v>
      </c>
      <c r="K15" s="549">
        <v>57.7</v>
      </c>
      <c r="L15" s="549">
        <v>62.4</v>
      </c>
    </row>
    <row r="16" spans="1:12" ht="14.45" hidden="1" customHeight="1">
      <c r="C16" s="548" t="s">
        <v>270</v>
      </c>
      <c r="D16" s="549">
        <v>42.7</v>
      </c>
      <c r="E16" s="549">
        <v>46.8</v>
      </c>
      <c r="F16" s="549">
        <v>45.2</v>
      </c>
      <c r="G16" s="549">
        <v>46.9</v>
      </c>
      <c r="H16" s="549">
        <v>48.6</v>
      </c>
      <c r="I16" s="550">
        <v>53.6</v>
      </c>
      <c r="J16" s="549">
        <v>52</v>
      </c>
      <c r="K16" s="549">
        <v>57.9</v>
      </c>
      <c r="L16" s="549">
        <v>59.4</v>
      </c>
    </row>
    <row r="17" spans="3:12" ht="14.45" hidden="1" customHeight="1">
      <c r="C17" s="548" t="s">
        <v>271</v>
      </c>
      <c r="D17" s="549">
        <v>40.5</v>
      </c>
      <c r="E17" s="549">
        <v>44.5</v>
      </c>
      <c r="F17" s="549">
        <v>44.7</v>
      </c>
      <c r="G17" s="549">
        <v>53.1</v>
      </c>
      <c r="H17" s="549">
        <v>42</v>
      </c>
      <c r="I17" s="550">
        <v>45</v>
      </c>
      <c r="J17" s="549">
        <v>54.7</v>
      </c>
      <c r="K17" s="549">
        <v>60</v>
      </c>
      <c r="L17" s="549">
        <v>70.2</v>
      </c>
    </row>
    <row r="18" spans="3:12" ht="14.45" hidden="1" customHeight="1">
      <c r="C18" s="548" t="s">
        <v>272</v>
      </c>
      <c r="D18" s="549">
        <v>49.2</v>
      </c>
      <c r="E18" s="549">
        <v>55</v>
      </c>
      <c r="F18" s="549">
        <v>55.9</v>
      </c>
      <c r="G18" s="549">
        <v>57.2</v>
      </c>
      <c r="H18" s="549">
        <v>56.1</v>
      </c>
      <c r="I18" s="550">
        <v>58.1</v>
      </c>
      <c r="J18" s="549">
        <v>63.6</v>
      </c>
      <c r="K18" s="549">
        <v>67.599999999999994</v>
      </c>
      <c r="L18" s="549">
        <v>72.900000000000006</v>
      </c>
    </row>
    <row r="19" spans="3:12" ht="14.45" hidden="1" customHeight="1">
      <c r="C19" s="548" t="s">
        <v>273</v>
      </c>
      <c r="D19" s="549">
        <v>44</v>
      </c>
      <c r="E19" s="549">
        <v>44.7</v>
      </c>
      <c r="F19" s="549">
        <v>56.3</v>
      </c>
      <c r="G19" s="549">
        <v>44.9</v>
      </c>
      <c r="H19" s="549">
        <v>58.4</v>
      </c>
      <c r="I19" s="550">
        <v>46.8</v>
      </c>
      <c r="J19" s="549">
        <v>50.1</v>
      </c>
      <c r="K19" s="549">
        <v>50.8</v>
      </c>
      <c r="L19" s="549">
        <v>59</v>
      </c>
    </row>
    <row r="20" spans="3:12" ht="14.45" hidden="1" customHeight="1">
      <c r="C20" s="548" t="s">
        <v>274</v>
      </c>
      <c r="D20" s="549">
        <v>48.8</v>
      </c>
      <c r="E20" s="549">
        <v>46.8</v>
      </c>
      <c r="F20" s="549">
        <v>46.1</v>
      </c>
      <c r="G20" s="549">
        <v>50.4</v>
      </c>
      <c r="H20" s="549">
        <v>50.5</v>
      </c>
      <c r="I20" s="550">
        <v>53.1</v>
      </c>
      <c r="J20" s="549">
        <v>52.7</v>
      </c>
      <c r="K20" s="549">
        <v>55.7</v>
      </c>
      <c r="L20" s="549">
        <v>66.7</v>
      </c>
    </row>
    <row r="21" spans="3:12" ht="14.45" hidden="1" customHeight="1">
      <c r="C21" s="548" t="s">
        <v>275</v>
      </c>
      <c r="D21" s="549">
        <v>42.3</v>
      </c>
      <c r="E21" s="549">
        <v>47.8</v>
      </c>
      <c r="F21" s="549">
        <v>49.2</v>
      </c>
      <c r="G21" s="549">
        <v>49.5</v>
      </c>
      <c r="H21" s="549">
        <v>55.7</v>
      </c>
      <c r="I21" s="550">
        <v>53.1</v>
      </c>
      <c r="J21" s="549">
        <v>67.599999999999994</v>
      </c>
      <c r="K21" s="549">
        <v>68.099999999999994</v>
      </c>
      <c r="L21" s="549">
        <v>70.5</v>
      </c>
    </row>
    <row r="22" spans="3:12" ht="14.45" hidden="1" customHeight="1">
      <c r="C22" s="548" t="s">
        <v>276</v>
      </c>
      <c r="D22" s="549">
        <v>34.9</v>
      </c>
      <c r="E22" s="549">
        <v>34.4</v>
      </c>
      <c r="F22" s="549">
        <v>43.8</v>
      </c>
      <c r="G22" s="549">
        <v>42.9</v>
      </c>
      <c r="H22" s="549">
        <v>47.1</v>
      </c>
      <c r="I22" s="550">
        <v>44</v>
      </c>
      <c r="J22" s="549">
        <v>51.7</v>
      </c>
      <c r="K22" s="549">
        <v>47.4</v>
      </c>
      <c r="L22" s="549">
        <v>54.5</v>
      </c>
    </row>
    <row r="23" spans="3:12" ht="14.45" hidden="1" customHeight="1">
      <c r="C23" s="548" t="s">
        <v>277</v>
      </c>
      <c r="D23" s="549">
        <v>38.1</v>
      </c>
      <c r="E23" s="549">
        <v>48.1</v>
      </c>
      <c r="F23" s="549">
        <v>33.9</v>
      </c>
      <c r="G23" s="549">
        <v>45.9</v>
      </c>
      <c r="H23" s="549">
        <v>40</v>
      </c>
      <c r="I23" s="550">
        <v>47.2</v>
      </c>
      <c r="J23" s="549">
        <v>46.2</v>
      </c>
      <c r="K23" s="549">
        <v>49.6</v>
      </c>
      <c r="L23" s="549">
        <v>52.3</v>
      </c>
    </row>
    <row r="24" spans="3:12" ht="14.45" hidden="1" customHeight="1">
      <c r="C24" s="548" t="s">
        <v>278</v>
      </c>
      <c r="D24" s="549">
        <v>34.4</v>
      </c>
      <c r="E24" s="549">
        <v>39.6</v>
      </c>
      <c r="F24" s="549">
        <v>40.6</v>
      </c>
      <c r="G24" s="549">
        <v>41.5</v>
      </c>
      <c r="H24" s="549">
        <v>49.3</v>
      </c>
      <c r="I24" s="550">
        <v>46.1</v>
      </c>
      <c r="J24" s="549">
        <v>43.3</v>
      </c>
      <c r="K24" s="549">
        <v>49.9</v>
      </c>
      <c r="L24" s="549">
        <v>50.2</v>
      </c>
    </row>
    <row r="25" spans="3:12" ht="14.45" customHeight="1">
      <c r="C25" s="548" t="s">
        <v>279</v>
      </c>
      <c r="D25" s="549">
        <v>59.8</v>
      </c>
      <c r="E25" s="549">
        <v>61.1</v>
      </c>
      <c r="F25" s="549">
        <v>64.900000000000006</v>
      </c>
      <c r="G25" s="549">
        <v>63.6</v>
      </c>
      <c r="H25" s="549">
        <v>65.5</v>
      </c>
      <c r="I25" s="550">
        <v>67.400000000000006</v>
      </c>
      <c r="J25" s="549">
        <v>70.8</v>
      </c>
      <c r="K25" s="549">
        <v>72.099999999999994</v>
      </c>
      <c r="L25" s="549">
        <v>77.2</v>
      </c>
    </row>
    <row r="26" spans="3:12" ht="14.45" hidden="1" customHeight="1">
      <c r="C26" s="548" t="s">
        <v>280</v>
      </c>
      <c r="D26" s="549">
        <v>50.3</v>
      </c>
      <c r="E26" s="549">
        <v>59.2</v>
      </c>
      <c r="F26" s="549">
        <v>59.4</v>
      </c>
      <c r="G26" s="549">
        <v>55.6</v>
      </c>
      <c r="H26" s="549">
        <v>62.3</v>
      </c>
      <c r="I26" s="550">
        <v>65.7</v>
      </c>
      <c r="J26" s="549">
        <v>62.4</v>
      </c>
      <c r="K26" s="549">
        <v>68.099999999999994</v>
      </c>
      <c r="L26" s="549">
        <v>68.900000000000006</v>
      </c>
    </row>
    <row r="27" spans="3:12" ht="14.45" hidden="1" customHeight="1">
      <c r="C27" s="548" t="s">
        <v>281</v>
      </c>
      <c r="D27" s="549">
        <v>57.9</v>
      </c>
      <c r="E27" s="549">
        <v>59.4</v>
      </c>
      <c r="F27" s="549">
        <v>57.6</v>
      </c>
      <c r="G27" s="549">
        <v>50.2</v>
      </c>
      <c r="H27" s="549">
        <v>59.8</v>
      </c>
      <c r="I27" s="550">
        <v>61.7</v>
      </c>
      <c r="J27" s="549">
        <v>59.9</v>
      </c>
      <c r="K27" s="549">
        <v>58.4</v>
      </c>
      <c r="L27" s="549">
        <v>64.7</v>
      </c>
    </row>
    <row r="28" spans="3:12" ht="14.45" hidden="1" customHeight="1">
      <c r="C28" s="548" t="s">
        <v>282</v>
      </c>
      <c r="D28" s="549">
        <v>56.8</v>
      </c>
      <c r="E28" s="549">
        <v>52.5</v>
      </c>
      <c r="F28" s="549">
        <v>56.1</v>
      </c>
      <c r="G28" s="549">
        <v>58.7</v>
      </c>
      <c r="H28" s="549">
        <v>56.5</v>
      </c>
      <c r="I28" s="550">
        <v>56.4</v>
      </c>
      <c r="J28" s="549">
        <v>62.7</v>
      </c>
      <c r="K28" s="549">
        <v>65.900000000000006</v>
      </c>
      <c r="L28" s="549">
        <v>66.7</v>
      </c>
    </row>
    <row r="29" spans="3:12" ht="14.45" hidden="1" customHeight="1">
      <c r="C29" s="548" t="s">
        <v>283</v>
      </c>
      <c r="D29" s="549">
        <v>66.5</v>
      </c>
      <c r="E29" s="549">
        <v>65.5</v>
      </c>
      <c r="F29" s="549">
        <v>71.3</v>
      </c>
      <c r="G29" s="549">
        <v>70.900000000000006</v>
      </c>
      <c r="H29" s="549">
        <v>70.8</v>
      </c>
      <c r="I29" s="550">
        <v>73.5</v>
      </c>
      <c r="J29" s="549">
        <v>78.3</v>
      </c>
      <c r="K29" s="549">
        <v>77.5</v>
      </c>
      <c r="L29" s="549">
        <v>86.5</v>
      </c>
    </row>
    <row r="30" spans="3:12" ht="14.45" customHeight="1">
      <c r="C30" s="548" t="s">
        <v>284</v>
      </c>
      <c r="D30" s="549">
        <v>55.9</v>
      </c>
      <c r="E30" s="549">
        <v>57.1</v>
      </c>
      <c r="F30" s="549">
        <v>57.7</v>
      </c>
      <c r="G30" s="549">
        <v>58.8</v>
      </c>
      <c r="H30" s="549">
        <v>60.4</v>
      </c>
      <c r="I30" s="550">
        <v>62.1</v>
      </c>
      <c r="J30" s="549">
        <v>66.3</v>
      </c>
      <c r="K30" s="549">
        <v>67.3</v>
      </c>
      <c r="L30" s="549">
        <v>69.099999999999994</v>
      </c>
    </row>
    <row r="31" spans="3:12" ht="14.45" hidden="1" customHeight="1">
      <c r="C31" s="548" t="s">
        <v>285</v>
      </c>
      <c r="D31" s="549">
        <v>58.6</v>
      </c>
      <c r="E31" s="549">
        <v>58.7</v>
      </c>
      <c r="F31" s="549">
        <v>63.2</v>
      </c>
      <c r="G31" s="549">
        <v>60.4</v>
      </c>
      <c r="H31" s="549">
        <v>61.5</v>
      </c>
      <c r="I31" s="550">
        <v>62</v>
      </c>
      <c r="J31" s="549">
        <v>65</v>
      </c>
      <c r="K31" s="549">
        <v>70.5</v>
      </c>
      <c r="L31" s="549">
        <v>68.7</v>
      </c>
    </row>
    <row r="32" spans="3:12" ht="14.45" hidden="1" customHeight="1">
      <c r="C32" s="548" t="s">
        <v>286</v>
      </c>
      <c r="D32" s="549">
        <v>58.9</v>
      </c>
      <c r="E32" s="549">
        <v>61.5</v>
      </c>
      <c r="F32" s="549">
        <v>59.8</v>
      </c>
      <c r="G32" s="549">
        <v>62.8</v>
      </c>
      <c r="H32" s="549">
        <v>68.3</v>
      </c>
      <c r="I32" s="550">
        <v>64.7</v>
      </c>
      <c r="J32" s="549">
        <v>69.3</v>
      </c>
      <c r="K32" s="549">
        <v>70.3</v>
      </c>
      <c r="L32" s="549">
        <v>76.400000000000006</v>
      </c>
    </row>
    <row r="33" spans="3:13" ht="14.45" hidden="1" customHeight="1">
      <c r="C33" s="548" t="s">
        <v>287</v>
      </c>
      <c r="D33" s="549">
        <v>51.1</v>
      </c>
      <c r="E33" s="549">
        <v>52.7</v>
      </c>
      <c r="F33" s="549">
        <v>50.9</v>
      </c>
      <c r="G33" s="549">
        <v>54.7</v>
      </c>
      <c r="H33" s="549">
        <v>54.3</v>
      </c>
      <c r="I33" s="550">
        <v>60.3</v>
      </c>
      <c r="J33" s="549">
        <v>65.599999999999994</v>
      </c>
      <c r="K33" s="549">
        <v>61.6</v>
      </c>
      <c r="L33" s="549">
        <v>65.2</v>
      </c>
    </row>
    <row r="34" spans="3:13" ht="14.45" customHeight="1">
      <c r="C34" s="581" t="s">
        <v>288</v>
      </c>
      <c r="D34" s="582">
        <v>54</v>
      </c>
      <c r="E34" s="582">
        <v>57.9</v>
      </c>
      <c r="F34" s="582">
        <v>57.5</v>
      </c>
      <c r="G34" s="582">
        <v>56.7</v>
      </c>
      <c r="H34" s="582">
        <v>65</v>
      </c>
      <c r="I34" s="557">
        <v>59.9</v>
      </c>
      <c r="J34" s="582">
        <v>69.3</v>
      </c>
      <c r="K34" s="582">
        <v>69</v>
      </c>
      <c r="L34" s="582">
        <v>72.900000000000006</v>
      </c>
    </row>
    <row r="35" spans="3:13" ht="14.45" hidden="1" customHeight="1">
      <c r="C35" s="152" t="s">
        <v>137</v>
      </c>
      <c r="D35" s="145">
        <v>44.9</v>
      </c>
      <c r="E35" s="145">
        <v>46</v>
      </c>
      <c r="F35" s="145">
        <v>45.9</v>
      </c>
      <c r="G35" s="145">
        <v>36.9</v>
      </c>
      <c r="H35" s="145">
        <v>59</v>
      </c>
      <c r="I35" s="146">
        <v>52.2</v>
      </c>
      <c r="J35" s="145">
        <v>62.6</v>
      </c>
      <c r="K35" s="145">
        <v>48.9</v>
      </c>
      <c r="L35" s="145">
        <v>64.7</v>
      </c>
    </row>
    <row r="36" spans="3:13" ht="14.45" hidden="1" customHeight="1">
      <c r="C36" s="151" t="s">
        <v>136</v>
      </c>
      <c r="D36" s="144">
        <v>49.9</v>
      </c>
      <c r="E36" s="144">
        <v>61.4</v>
      </c>
      <c r="F36" s="144">
        <v>55</v>
      </c>
      <c r="G36" s="144">
        <v>57.7</v>
      </c>
      <c r="H36" s="144">
        <v>62.8</v>
      </c>
      <c r="I36" s="143">
        <v>55.7</v>
      </c>
      <c r="J36" s="144">
        <v>65.599999999999994</v>
      </c>
      <c r="K36" s="144">
        <v>66.7</v>
      </c>
      <c r="L36" s="144">
        <v>65.8</v>
      </c>
    </row>
    <row r="37" spans="3:13" ht="14.45" hidden="1" customHeight="1">
      <c r="C37" s="151" t="s">
        <v>135</v>
      </c>
      <c r="D37" s="144">
        <v>54.9</v>
      </c>
      <c r="E37" s="144">
        <v>57.9</v>
      </c>
      <c r="F37" s="144">
        <v>58.9</v>
      </c>
      <c r="G37" s="144">
        <v>59.9</v>
      </c>
      <c r="H37" s="144">
        <v>64.2</v>
      </c>
      <c r="I37" s="143">
        <v>60.6</v>
      </c>
      <c r="J37" s="144">
        <v>70.2</v>
      </c>
      <c r="K37" s="144">
        <v>72.900000000000006</v>
      </c>
      <c r="L37" s="144">
        <v>76.2</v>
      </c>
    </row>
    <row r="38" spans="3:13" ht="14.45" hidden="1" customHeight="1">
      <c r="C38" s="151" t="s">
        <v>134</v>
      </c>
      <c r="D38" s="142">
        <v>64.599999999999994</v>
      </c>
      <c r="E38" s="142">
        <v>64.7</v>
      </c>
      <c r="F38" s="142">
        <v>66.2</v>
      </c>
      <c r="G38" s="142">
        <v>65.7</v>
      </c>
      <c r="H38" s="142">
        <v>73.8</v>
      </c>
      <c r="I38" s="143">
        <v>68.7</v>
      </c>
      <c r="J38" s="142">
        <v>76.5</v>
      </c>
      <c r="K38" s="142">
        <v>79.400000000000006</v>
      </c>
      <c r="L38" s="142">
        <v>79.8</v>
      </c>
    </row>
    <row r="39" spans="3:13" ht="18.75" customHeight="1">
      <c r="C39" s="202" t="s">
        <v>253</v>
      </c>
      <c r="D39" s="202"/>
      <c r="E39" s="202"/>
      <c r="F39" s="202"/>
      <c r="G39" s="202"/>
      <c r="H39" s="202"/>
      <c r="I39" s="202"/>
      <c r="J39" s="202"/>
      <c r="K39" s="202"/>
      <c r="L39" s="202"/>
      <c r="M39" s="149"/>
    </row>
    <row r="40" spans="3:13" ht="13.5" customHeight="1">
      <c r="C40" s="149"/>
      <c r="D40" s="150"/>
      <c r="E40" s="150"/>
      <c r="F40" s="150"/>
      <c r="G40" s="150"/>
      <c r="H40" s="150"/>
      <c r="I40" s="150"/>
      <c r="J40" s="150"/>
      <c r="K40" s="150"/>
      <c r="L40" s="150"/>
      <c r="M40" s="149"/>
    </row>
  </sheetData>
  <mergeCells count="1">
    <mergeCell ref="C4:L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FE02-30AE-436E-840D-845CDCE91A31}">
  <dimension ref="B1:M14"/>
  <sheetViews>
    <sheetView workbookViewId="0"/>
  </sheetViews>
  <sheetFormatPr defaultColWidth="9.140625" defaultRowHeight="12.75"/>
  <cols>
    <col min="1" max="2" width="9.140625" style="115"/>
    <col min="3" max="3" width="13.7109375" style="115" customWidth="1"/>
    <col min="4" max="12" width="9.7109375" style="115" customWidth="1"/>
    <col min="13" max="16384" width="9.140625" style="115"/>
  </cols>
  <sheetData>
    <row r="1" spans="2:13" s="553" customFormat="1"/>
    <row r="2" spans="2:13" s="552" customFormat="1"/>
    <row r="4" spans="2:13" ht="20.45" customHeight="1">
      <c r="B4" s="175"/>
      <c r="C4" s="755" t="s">
        <v>162</v>
      </c>
      <c r="D4" s="755"/>
      <c r="E4" s="755"/>
      <c r="F4" s="755"/>
      <c r="G4" s="755"/>
      <c r="H4" s="755"/>
      <c r="I4" s="755"/>
      <c r="J4" s="755"/>
      <c r="K4" s="755"/>
      <c r="L4" s="755"/>
    </row>
    <row r="5" spans="2:13" ht="22.15" customHeight="1">
      <c r="B5" s="176"/>
      <c r="C5" s="756" t="s">
        <v>130</v>
      </c>
      <c r="D5" s="756"/>
      <c r="E5" s="756"/>
      <c r="F5" s="756"/>
      <c r="G5" s="756"/>
      <c r="H5" s="756"/>
      <c r="I5" s="756"/>
      <c r="J5" s="756"/>
      <c r="K5" s="756"/>
      <c r="L5" s="756"/>
    </row>
    <row r="6" spans="2:13" s="117" customFormat="1" ht="22.15" customHeight="1">
      <c r="B6" s="177"/>
      <c r="C6" s="116" t="s">
        <v>10</v>
      </c>
      <c r="D6" s="116">
        <v>2012</v>
      </c>
      <c r="E6" s="116">
        <v>2013</v>
      </c>
      <c r="F6" s="116">
        <v>2014</v>
      </c>
      <c r="G6" s="116">
        <v>2015</v>
      </c>
      <c r="H6" s="116">
        <v>2016</v>
      </c>
      <c r="I6" s="116">
        <v>2017</v>
      </c>
      <c r="J6" s="116">
        <v>2018</v>
      </c>
      <c r="K6" s="116">
        <v>2019</v>
      </c>
      <c r="L6" s="116">
        <v>2020</v>
      </c>
    </row>
    <row r="7" spans="2:13" ht="22.15" customHeight="1">
      <c r="B7" s="178"/>
      <c r="C7" s="120" t="s">
        <v>3</v>
      </c>
      <c r="D7" s="121">
        <v>31.1</v>
      </c>
      <c r="E7" s="121">
        <v>29.5</v>
      </c>
      <c r="F7" s="121">
        <v>28.2</v>
      </c>
      <c r="G7" s="121">
        <v>27.4</v>
      </c>
      <c r="H7" s="121">
        <v>28</v>
      </c>
      <c r="I7" s="121">
        <v>28.2</v>
      </c>
      <c r="J7" s="121">
        <v>28.2</v>
      </c>
      <c r="K7" s="121">
        <v>26.2</v>
      </c>
      <c r="L7" s="121">
        <v>26.2</v>
      </c>
    </row>
    <row r="8" spans="2:13" ht="22.15" customHeight="1">
      <c r="B8" s="178"/>
      <c r="C8" s="122" t="s">
        <v>4</v>
      </c>
      <c r="D8" s="123">
        <v>47</v>
      </c>
      <c r="E8" s="123">
        <v>45.2</v>
      </c>
      <c r="F8" s="123">
        <v>41</v>
      </c>
      <c r="G8" s="123">
        <v>42.8</v>
      </c>
      <c r="H8" s="123">
        <v>41.9</v>
      </c>
      <c r="I8" s="124">
        <v>41.4</v>
      </c>
      <c r="J8" s="123">
        <v>41.6</v>
      </c>
      <c r="K8" s="123">
        <v>39.9</v>
      </c>
      <c r="L8" s="123">
        <v>38.700000000000003</v>
      </c>
      <c r="M8" s="118"/>
    </row>
    <row r="9" spans="2:13" ht="22.15" customHeight="1">
      <c r="B9" s="178"/>
      <c r="C9" s="122" t="s">
        <v>5</v>
      </c>
      <c r="D9" s="123">
        <v>41.8</v>
      </c>
      <c r="E9" s="123">
        <v>39.4</v>
      </c>
      <c r="F9" s="123">
        <v>38.700000000000003</v>
      </c>
      <c r="G9" s="123">
        <v>36.5</v>
      </c>
      <c r="H9" s="123">
        <v>36.1</v>
      </c>
      <c r="I9" s="124">
        <v>36.200000000000003</v>
      </c>
      <c r="J9" s="123">
        <v>35.200000000000003</v>
      </c>
      <c r="K9" s="123">
        <v>33.1</v>
      </c>
      <c r="L9" s="123">
        <v>32.299999999999997</v>
      </c>
      <c r="M9" s="118"/>
    </row>
    <row r="10" spans="2:13" ht="22.15" customHeight="1">
      <c r="B10" s="178"/>
      <c r="C10" s="122" t="s">
        <v>6</v>
      </c>
      <c r="D10" s="123">
        <v>23</v>
      </c>
      <c r="E10" s="123">
        <v>21.6</v>
      </c>
      <c r="F10" s="123">
        <v>19.8</v>
      </c>
      <c r="G10" s="123">
        <v>19.399999999999999</v>
      </c>
      <c r="H10" s="123">
        <v>20.7</v>
      </c>
      <c r="I10" s="124">
        <v>20.8</v>
      </c>
      <c r="J10" s="123">
        <v>21.2</v>
      </c>
      <c r="K10" s="123">
        <v>19.5</v>
      </c>
      <c r="L10" s="123">
        <v>20.2</v>
      </c>
      <c r="M10" s="118"/>
    </row>
    <row r="11" spans="2:13" ht="22.15" customHeight="1">
      <c r="B11" s="178"/>
      <c r="C11" s="122" t="s">
        <v>7</v>
      </c>
      <c r="D11" s="123">
        <v>23.3</v>
      </c>
      <c r="E11" s="123">
        <v>22.6</v>
      </c>
      <c r="F11" s="123">
        <v>26</v>
      </c>
      <c r="G11" s="123">
        <v>22.4</v>
      </c>
      <c r="H11" s="123">
        <v>24.3</v>
      </c>
      <c r="I11" s="124">
        <v>26.3</v>
      </c>
      <c r="J11" s="123">
        <v>26.3</v>
      </c>
      <c r="K11" s="123">
        <v>22.9</v>
      </c>
      <c r="L11" s="123">
        <v>23.7</v>
      </c>
      <c r="M11" s="118"/>
    </row>
    <row r="12" spans="2:13" ht="22.15" customHeight="1">
      <c r="B12" s="175"/>
      <c r="C12" s="125" t="s">
        <v>8</v>
      </c>
      <c r="D12" s="126">
        <v>30.5</v>
      </c>
      <c r="E12" s="126">
        <v>29</v>
      </c>
      <c r="F12" s="126">
        <v>23.5</v>
      </c>
      <c r="G12" s="126">
        <v>27</v>
      </c>
      <c r="H12" s="126">
        <v>27.400000000000002</v>
      </c>
      <c r="I12" s="127">
        <v>25.900000000000002</v>
      </c>
      <c r="J12" s="126">
        <v>24.9</v>
      </c>
      <c r="K12" s="126">
        <v>22.9</v>
      </c>
      <c r="L12" s="126">
        <v>22.5</v>
      </c>
      <c r="M12" s="118"/>
    </row>
    <row r="13" spans="2:13">
      <c r="B13" s="176"/>
      <c r="C13" s="757" t="s">
        <v>11</v>
      </c>
      <c r="D13" s="757"/>
      <c r="E13" s="757"/>
      <c r="F13" s="757"/>
      <c r="G13" s="757"/>
      <c r="H13" s="757"/>
      <c r="I13" s="757"/>
      <c r="J13" s="757"/>
      <c r="K13" s="757"/>
      <c r="L13" s="757"/>
    </row>
    <row r="14" spans="2:13"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</sheetData>
  <mergeCells count="3">
    <mergeCell ref="C4:L4"/>
    <mergeCell ref="C5:L5"/>
    <mergeCell ref="C13:L13"/>
  </mergeCells>
  <conditionalFormatting sqref="C7:C12 E7:H7 E8:F12">
    <cfRule type="expression" dxfId="7" priority="8" stopIfTrue="1">
      <formula>AND($C7="Total",$D7="Total")</formula>
    </cfRule>
  </conditionalFormatting>
  <conditionalFormatting sqref="L7:L12">
    <cfRule type="expression" dxfId="6" priority="7" stopIfTrue="1">
      <formula>AND($C7="Total",$D7="Total")</formula>
    </cfRule>
  </conditionalFormatting>
  <conditionalFormatting sqref="D7:D12">
    <cfRule type="expression" dxfId="5" priority="6" stopIfTrue="1">
      <formula>AND($D7="Total",$E7="Total")</formula>
    </cfRule>
  </conditionalFormatting>
  <conditionalFormatting sqref="K7:K12">
    <cfRule type="expression" dxfId="4" priority="5" stopIfTrue="1">
      <formula>AND($D7="Total",$E7="Total")</formula>
    </cfRule>
  </conditionalFormatting>
  <conditionalFormatting sqref="J7:J12">
    <cfRule type="expression" dxfId="3" priority="4" stopIfTrue="1">
      <formula>AND($D7="Total",$E7="Total")</formula>
    </cfRule>
  </conditionalFormatting>
  <conditionalFormatting sqref="I7:I12">
    <cfRule type="expression" dxfId="2" priority="3" stopIfTrue="1">
      <formula>AND($D7="Total",$E7="Total")</formula>
    </cfRule>
  </conditionalFormatting>
  <conditionalFormatting sqref="H8:H12">
    <cfRule type="expression" dxfId="1" priority="2" stopIfTrue="1">
      <formula>AND($D8="Total",$E8="Total")</formula>
    </cfRule>
  </conditionalFormatting>
  <conditionalFormatting sqref="G8:G12">
    <cfRule type="expression" dxfId="0" priority="1" stopIfTrue="1">
      <formula>AND($D8="Total",$E8="Total")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A6C8-4321-4237-A815-F9570AE92558}">
  <dimension ref="C1:M76"/>
  <sheetViews>
    <sheetView showGridLines="0" workbookViewId="0"/>
  </sheetViews>
  <sheetFormatPr defaultColWidth="9.140625" defaultRowHeight="14.25"/>
  <cols>
    <col min="1" max="2" width="9.140625" style="213"/>
    <col min="3" max="3" width="18.28515625" style="213" customWidth="1"/>
    <col min="4" max="16384" width="9.140625" style="213"/>
  </cols>
  <sheetData>
    <row r="1" spans="3:13" s="211" customFormat="1"/>
    <row r="2" spans="3:13"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212"/>
    </row>
    <row r="3" spans="3:13"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2"/>
    </row>
    <row r="4" spans="3:13">
      <c r="C4" s="215" t="s">
        <v>150</v>
      </c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3:13" ht="22.15" customHeight="1">
      <c r="C5" s="217" t="s">
        <v>17</v>
      </c>
      <c r="D5" s="218">
        <v>2012</v>
      </c>
      <c r="E5" s="217">
        <v>2013</v>
      </c>
      <c r="F5" s="217">
        <v>2014</v>
      </c>
      <c r="G5" s="217">
        <v>2015</v>
      </c>
      <c r="H5" s="217">
        <v>2016</v>
      </c>
      <c r="I5" s="217">
        <v>2017</v>
      </c>
      <c r="J5" s="217">
        <v>2018</v>
      </c>
      <c r="K5" s="217">
        <v>2019</v>
      </c>
      <c r="L5" s="217">
        <v>2020</v>
      </c>
      <c r="M5" s="216"/>
    </row>
    <row r="6" spans="3:13" ht="22.15" customHeight="1">
      <c r="C6" s="219" t="s">
        <v>3</v>
      </c>
      <c r="D6" s="220">
        <v>61</v>
      </c>
      <c r="E6" s="220">
        <v>62.3</v>
      </c>
      <c r="F6" s="220">
        <v>64.2</v>
      </c>
      <c r="G6" s="220">
        <v>65.400000000000006</v>
      </c>
      <c r="H6" s="220">
        <v>67.400000000000006</v>
      </c>
      <c r="I6" s="220">
        <v>67.599999999999994</v>
      </c>
      <c r="J6" s="220">
        <v>68.7</v>
      </c>
      <c r="K6" s="220">
        <v>71.099999999999994</v>
      </c>
      <c r="L6" s="220">
        <v>75.400000000000006</v>
      </c>
      <c r="M6" s="216"/>
    </row>
    <row r="7" spans="3:13" ht="22.15" customHeight="1">
      <c r="C7" s="221" t="s">
        <v>71</v>
      </c>
      <c r="D7" s="222">
        <v>49.7</v>
      </c>
      <c r="E7" s="222">
        <v>52.7</v>
      </c>
      <c r="F7" s="222">
        <v>55.3</v>
      </c>
      <c r="G7" s="222">
        <v>56.5</v>
      </c>
      <c r="H7" s="222">
        <v>58.1</v>
      </c>
      <c r="I7" s="223">
        <v>59</v>
      </c>
      <c r="J7" s="222">
        <v>62.4</v>
      </c>
      <c r="K7" s="222">
        <v>62.6</v>
      </c>
      <c r="L7" s="222">
        <v>66.7</v>
      </c>
      <c r="M7" s="216"/>
    </row>
    <row r="8" spans="3:13" ht="22.15" customHeight="1">
      <c r="C8" s="224" t="s">
        <v>69</v>
      </c>
      <c r="D8" s="225">
        <v>50.2</v>
      </c>
      <c r="E8" s="225">
        <v>53.5</v>
      </c>
      <c r="F8" s="225">
        <v>55.9</v>
      </c>
      <c r="G8" s="225">
        <v>59.9</v>
      </c>
      <c r="H8" s="225">
        <v>61.9</v>
      </c>
      <c r="I8" s="225">
        <v>56.5</v>
      </c>
      <c r="J8" s="225">
        <v>65.8</v>
      </c>
      <c r="K8" s="225">
        <v>67.400000000000006</v>
      </c>
      <c r="L8" s="225">
        <v>71.599999999999994</v>
      </c>
      <c r="M8" s="216"/>
    </row>
    <row r="9" spans="3:13" ht="22.15" customHeight="1">
      <c r="C9" s="224" t="s">
        <v>68</v>
      </c>
      <c r="D9" s="225">
        <v>62</v>
      </c>
      <c r="E9" s="225">
        <v>67.2</v>
      </c>
      <c r="F9" s="225">
        <v>62.1</v>
      </c>
      <c r="G9" s="225">
        <v>67.099999999999994</v>
      </c>
      <c r="H9" s="225">
        <v>65.900000000000006</v>
      </c>
      <c r="I9" s="225">
        <v>65.8</v>
      </c>
      <c r="J9" s="225">
        <v>63.3</v>
      </c>
      <c r="K9" s="225">
        <v>66.3</v>
      </c>
      <c r="L9" s="225">
        <v>75.3</v>
      </c>
      <c r="M9" s="216"/>
    </row>
    <row r="10" spans="3:13" ht="22.15" customHeight="1">
      <c r="C10" s="224" t="s">
        <v>67</v>
      </c>
      <c r="D10" s="225">
        <v>49.3</v>
      </c>
      <c r="E10" s="225">
        <v>52.7</v>
      </c>
      <c r="F10" s="225">
        <v>56.3</v>
      </c>
      <c r="G10" s="225">
        <v>55.9</v>
      </c>
      <c r="H10" s="225">
        <v>60.4</v>
      </c>
      <c r="I10" s="225">
        <v>64.7</v>
      </c>
      <c r="J10" s="225">
        <v>65.900000000000006</v>
      </c>
      <c r="K10" s="225">
        <v>65.900000000000006</v>
      </c>
      <c r="L10" s="225">
        <v>68.8</v>
      </c>
      <c r="M10" s="216"/>
    </row>
    <row r="11" spans="3:13" ht="22.15" customHeight="1">
      <c r="C11" s="224" t="s">
        <v>66</v>
      </c>
      <c r="D11" s="225">
        <v>70.2</v>
      </c>
      <c r="E11" s="225">
        <v>65.2</v>
      </c>
      <c r="F11" s="225">
        <v>69.400000000000006</v>
      </c>
      <c r="G11" s="225">
        <v>70.3</v>
      </c>
      <c r="H11" s="225">
        <v>71.2</v>
      </c>
      <c r="I11" s="225">
        <v>69.7</v>
      </c>
      <c r="J11" s="225">
        <v>73.3</v>
      </c>
      <c r="K11" s="225">
        <v>71.900000000000006</v>
      </c>
      <c r="L11" s="225">
        <v>66.2</v>
      </c>
      <c r="M11" s="216"/>
    </row>
    <row r="12" spans="3:13" ht="22.15" customHeight="1">
      <c r="C12" s="224" t="s">
        <v>65</v>
      </c>
      <c r="D12" s="225">
        <v>45.5</v>
      </c>
      <c r="E12" s="225">
        <v>47.1</v>
      </c>
      <c r="F12" s="225">
        <v>51.7</v>
      </c>
      <c r="G12" s="225">
        <v>51.6</v>
      </c>
      <c r="H12" s="225">
        <v>52</v>
      </c>
      <c r="I12" s="225">
        <v>53.6</v>
      </c>
      <c r="J12" s="225">
        <v>58</v>
      </c>
      <c r="K12" s="225">
        <v>57.6</v>
      </c>
      <c r="L12" s="225">
        <v>65.099999999999994</v>
      </c>
      <c r="M12" s="216"/>
    </row>
    <row r="13" spans="3:13" ht="22.15" customHeight="1">
      <c r="C13" s="224" t="s">
        <v>64</v>
      </c>
      <c r="D13" s="225">
        <v>58.3</v>
      </c>
      <c r="E13" s="225">
        <v>59.5</v>
      </c>
      <c r="F13" s="225">
        <v>57.7</v>
      </c>
      <c r="G13" s="225">
        <v>62.6</v>
      </c>
      <c r="H13" s="225">
        <v>68.099999999999994</v>
      </c>
      <c r="I13" s="225">
        <v>59.9</v>
      </c>
      <c r="J13" s="225">
        <v>62</v>
      </c>
      <c r="K13" s="225">
        <v>68.400000000000006</v>
      </c>
      <c r="L13" s="225">
        <v>49.1</v>
      </c>
      <c r="M13" s="216"/>
    </row>
    <row r="14" spans="3:13" ht="22.15" customHeight="1">
      <c r="C14" s="224" t="s">
        <v>63</v>
      </c>
      <c r="D14" s="225">
        <v>57.8</v>
      </c>
      <c r="E14" s="225">
        <v>65.400000000000006</v>
      </c>
      <c r="F14" s="225">
        <v>62.8</v>
      </c>
      <c r="G14" s="225">
        <v>67.099999999999994</v>
      </c>
      <c r="H14" s="225">
        <v>64.900000000000006</v>
      </c>
      <c r="I14" s="225">
        <v>70</v>
      </c>
      <c r="J14" s="225">
        <v>70.7</v>
      </c>
      <c r="K14" s="225">
        <v>69.8</v>
      </c>
      <c r="L14" s="225">
        <v>69.8</v>
      </c>
      <c r="M14" s="216"/>
    </row>
    <row r="15" spans="3:13" ht="22.15" customHeight="1">
      <c r="C15" s="226" t="s">
        <v>20</v>
      </c>
      <c r="D15" s="222">
        <v>50.6</v>
      </c>
      <c r="E15" s="222">
        <v>51.6</v>
      </c>
      <c r="F15" s="222">
        <v>53.9</v>
      </c>
      <c r="G15" s="222">
        <v>56.1</v>
      </c>
      <c r="H15" s="222">
        <v>58.2</v>
      </c>
      <c r="I15" s="222">
        <v>59.6</v>
      </c>
      <c r="J15" s="222">
        <v>60.5</v>
      </c>
      <c r="K15" s="222">
        <v>62.7</v>
      </c>
      <c r="L15" s="222">
        <v>67.7</v>
      </c>
      <c r="M15" s="216"/>
    </row>
    <row r="16" spans="3:13" ht="22.15" customHeight="1">
      <c r="C16" s="227" t="s">
        <v>62</v>
      </c>
      <c r="D16" s="225">
        <v>53</v>
      </c>
      <c r="E16" s="225">
        <v>55.4</v>
      </c>
      <c r="F16" s="225">
        <v>59.1</v>
      </c>
      <c r="G16" s="225">
        <v>59.4</v>
      </c>
      <c r="H16" s="225">
        <v>63.2</v>
      </c>
      <c r="I16" s="225">
        <v>60.8</v>
      </c>
      <c r="J16" s="225">
        <v>63.5</v>
      </c>
      <c r="K16" s="225">
        <v>66.099999999999994</v>
      </c>
      <c r="L16" s="225">
        <v>71</v>
      </c>
      <c r="M16" s="216"/>
    </row>
    <row r="17" spans="3:13" ht="22.15" customHeight="1">
      <c r="C17" s="224" t="s">
        <v>61</v>
      </c>
      <c r="D17" s="225">
        <v>57.6</v>
      </c>
      <c r="E17" s="225">
        <v>55</v>
      </c>
      <c r="F17" s="225">
        <v>56.7</v>
      </c>
      <c r="G17" s="225">
        <v>52.5</v>
      </c>
      <c r="H17" s="225">
        <v>58.4</v>
      </c>
      <c r="I17" s="225">
        <v>59.2</v>
      </c>
      <c r="J17" s="225">
        <v>61</v>
      </c>
      <c r="K17" s="225">
        <v>64.2</v>
      </c>
      <c r="L17" s="225">
        <v>70.3</v>
      </c>
      <c r="M17" s="216"/>
    </row>
    <row r="18" spans="3:13" ht="22.15" customHeight="1">
      <c r="C18" s="224" t="s">
        <v>60</v>
      </c>
      <c r="D18" s="225">
        <v>58.7</v>
      </c>
      <c r="E18" s="225">
        <v>61.6</v>
      </c>
      <c r="F18" s="225">
        <v>60.1</v>
      </c>
      <c r="G18" s="225">
        <v>61.9</v>
      </c>
      <c r="H18" s="225">
        <v>66.7</v>
      </c>
      <c r="I18" s="225">
        <v>68.5</v>
      </c>
      <c r="J18" s="225">
        <v>73</v>
      </c>
      <c r="K18" s="225">
        <v>74</v>
      </c>
      <c r="L18" s="225">
        <v>82.3</v>
      </c>
      <c r="M18" s="216"/>
    </row>
    <row r="19" spans="3:13" ht="22.15" customHeight="1">
      <c r="C19" s="224" t="s">
        <v>59</v>
      </c>
      <c r="D19" s="225">
        <v>50.4</v>
      </c>
      <c r="E19" s="225">
        <v>52.9</v>
      </c>
      <c r="F19" s="225">
        <v>51.7</v>
      </c>
      <c r="G19" s="225">
        <v>59.2</v>
      </c>
      <c r="H19" s="225">
        <v>58.2</v>
      </c>
      <c r="I19" s="225">
        <v>59.8</v>
      </c>
      <c r="J19" s="225">
        <v>55.3</v>
      </c>
      <c r="K19" s="225">
        <v>61.9</v>
      </c>
      <c r="L19" s="225">
        <v>75.7</v>
      </c>
      <c r="M19" s="216"/>
    </row>
    <row r="20" spans="3:13" ht="22.15" customHeight="1">
      <c r="C20" s="224" t="s">
        <v>58</v>
      </c>
      <c r="D20" s="225">
        <v>51.2</v>
      </c>
      <c r="E20" s="225">
        <v>45.7</v>
      </c>
      <c r="F20" s="225">
        <v>50.3</v>
      </c>
      <c r="G20" s="225">
        <v>55.8</v>
      </c>
      <c r="H20" s="225">
        <v>54.5</v>
      </c>
      <c r="I20" s="225">
        <v>57.2</v>
      </c>
      <c r="J20" s="225">
        <v>58.6</v>
      </c>
      <c r="K20" s="225">
        <v>55.5</v>
      </c>
      <c r="L20" s="225">
        <v>65.5</v>
      </c>
      <c r="M20" s="216"/>
    </row>
    <row r="21" spans="3:13" ht="22.15" customHeight="1">
      <c r="C21" s="224" t="s">
        <v>57</v>
      </c>
      <c r="D21" s="225">
        <v>52.2</v>
      </c>
      <c r="E21" s="225">
        <v>54.4</v>
      </c>
      <c r="F21" s="225">
        <v>57.5</v>
      </c>
      <c r="G21" s="225">
        <v>58.4</v>
      </c>
      <c r="H21" s="225">
        <v>60.4</v>
      </c>
      <c r="I21" s="225">
        <v>60.5</v>
      </c>
      <c r="J21" s="225">
        <v>61.8</v>
      </c>
      <c r="K21" s="225">
        <v>68.2</v>
      </c>
      <c r="L21" s="225">
        <v>66.8</v>
      </c>
      <c r="M21" s="216"/>
    </row>
    <row r="22" spans="3:13" ht="22.15" customHeight="1">
      <c r="C22" s="224" t="s">
        <v>56</v>
      </c>
      <c r="D22" s="225">
        <v>43</v>
      </c>
      <c r="E22" s="225">
        <v>42.8</v>
      </c>
      <c r="F22" s="225">
        <v>47</v>
      </c>
      <c r="G22" s="225">
        <v>49.7</v>
      </c>
      <c r="H22" s="225">
        <v>53.5</v>
      </c>
      <c r="I22" s="225">
        <v>56.6</v>
      </c>
      <c r="J22" s="225">
        <v>57.2</v>
      </c>
      <c r="K22" s="225">
        <v>57.2</v>
      </c>
      <c r="L22" s="225">
        <v>62.3</v>
      </c>
      <c r="M22" s="216"/>
    </row>
    <row r="23" spans="3:13" ht="22.15" customHeight="1">
      <c r="C23" s="224" t="s">
        <v>55</v>
      </c>
      <c r="D23" s="225">
        <v>40</v>
      </c>
      <c r="E23" s="225">
        <v>45.9</v>
      </c>
      <c r="F23" s="225">
        <v>46.3</v>
      </c>
      <c r="G23" s="225">
        <v>50.3</v>
      </c>
      <c r="H23" s="225">
        <v>49.6</v>
      </c>
      <c r="I23" s="225">
        <v>51</v>
      </c>
      <c r="J23" s="225">
        <v>48.6</v>
      </c>
      <c r="K23" s="225">
        <v>46.6</v>
      </c>
      <c r="L23" s="225">
        <v>52.2</v>
      </c>
      <c r="M23" s="216"/>
    </row>
    <row r="24" spans="3:13" ht="22.15" customHeight="1">
      <c r="C24" s="224" t="s">
        <v>54</v>
      </c>
      <c r="D24" s="225">
        <v>44.8</v>
      </c>
      <c r="E24" s="225">
        <v>45.8</v>
      </c>
      <c r="F24" s="225">
        <v>49.1</v>
      </c>
      <c r="G24" s="225">
        <v>52.4</v>
      </c>
      <c r="H24" s="225">
        <v>52.7</v>
      </c>
      <c r="I24" s="225">
        <v>56.1</v>
      </c>
      <c r="J24" s="225">
        <v>54.8</v>
      </c>
      <c r="K24" s="225">
        <v>57</v>
      </c>
      <c r="L24" s="225">
        <v>58.6</v>
      </c>
      <c r="M24" s="216"/>
    </row>
    <row r="25" spans="3:13" ht="22.15" customHeight="1">
      <c r="C25" s="228" t="s">
        <v>21</v>
      </c>
      <c r="D25" s="222">
        <v>70.400000000000006</v>
      </c>
      <c r="E25" s="222">
        <v>71.099999999999994</v>
      </c>
      <c r="F25" s="222">
        <v>72.900000000000006</v>
      </c>
      <c r="G25" s="222">
        <v>74.099999999999994</v>
      </c>
      <c r="H25" s="222">
        <v>76.3</v>
      </c>
      <c r="I25" s="222">
        <v>75.7</v>
      </c>
      <c r="J25" s="222">
        <v>75.599999999999994</v>
      </c>
      <c r="K25" s="222">
        <v>79</v>
      </c>
      <c r="L25" s="222">
        <v>82.7</v>
      </c>
      <c r="M25" s="216"/>
    </row>
    <row r="26" spans="3:13" ht="22.15" customHeight="1">
      <c r="C26" s="229" t="s">
        <v>53</v>
      </c>
      <c r="D26" s="225">
        <v>65.900000000000006</v>
      </c>
      <c r="E26" s="225">
        <v>67.5</v>
      </c>
      <c r="F26" s="225">
        <v>69</v>
      </c>
      <c r="G26" s="225">
        <v>69.099999999999994</v>
      </c>
      <c r="H26" s="225">
        <v>70.8</v>
      </c>
      <c r="I26" s="225">
        <v>74.5</v>
      </c>
      <c r="J26" s="225">
        <v>75.599999999999994</v>
      </c>
      <c r="K26" s="225">
        <v>78.2</v>
      </c>
      <c r="L26" s="225">
        <v>79.599999999999994</v>
      </c>
      <c r="M26" s="216"/>
    </row>
    <row r="27" spans="3:13" ht="22.15" customHeight="1">
      <c r="C27" s="224" t="s">
        <v>52</v>
      </c>
      <c r="D27" s="225">
        <v>62</v>
      </c>
      <c r="E27" s="225">
        <v>61.4</v>
      </c>
      <c r="F27" s="225">
        <v>61.2</v>
      </c>
      <c r="G27" s="225">
        <v>66.3</v>
      </c>
      <c r="H27" s="225">
        <v>65</v>
      </c>
      <c r="I27" s="225">
        <v>65.8</v>
      </c>
      <c r="J27" s="225">
        <v>62.8</v>
      </c>
      <c r="K27" s="225">
        <v>65.099999999999994</v>
      </c>
      <c r="L27" s="225">
        <v>68</v>
      </c>
      <c r="M27" s="216"/>
    </row>
    <row r="28" spans="3:13" ht="22.15" customHeight="1">
      <c r="C28" s="224" t="s">
        <v>51</v>
      </c>
      <c r="D28" s="225">
        <v>60.8</v>
      </c>
      <c r="E28" s="225">
        <v>61.2</v>
      </c>
      <c r="F28" s="225">
        <v>63.1</v>
      </c>
      <c r="G28" s="225">
        <v>64.099999999999994</v>
      </c>
      <c r="H28" s="225">
        <v>64.3</v>
      </c>
      <c r="I28" s="225">
        <v>66.3</v>
      </c>
      <c r="J28" s="225">
        <v>68.3</v>
      </c>
      <c r="K28" s="225">
        <v>72.7</v>
      </c>
      <c r="L28" s="225">
        <v>79.400000000000006</v>
      </c>
      <c r="M28" s="216"/>
    </row>
    <row r="29" spans="3:13" ht="22.15" customHeight="1">
      <c r="C29" s="224" t="s">
        <v>50</v>
      </c>
      <c r="D29" s="225">
        <v>77.400000000000006</v>
      </c>
      <c r="E29" s="225">
        <v>78.099999999999994</v>
      </c>
      <c r="F29" s="225">
        <v>80.5</v>
      </c>
      <c r="G29" s="225">
        <v>81.099999999999994</v>
      </c>
      <c r="H29" s="225">
        <v>84.6</v>
      </c>
      <c r="I29" s="225">
        <v>80.8</v>
      </c>
      <c r="J29" s="225">
        <v>79.400000000000006</v>
      </c>
      <c r="K29" s="225">
        <v>83.2</v>
      </c>
      <c r="L29" s="225">
        <v>87</v>
      </c>
      <c r="M29" s="216"/>
    </row>
    <row r="30" spans="3:13" ht="22.15" customHeight="1">
      <c r="C30" s="226" t="s">
        <v>22</v>
      </c>
      <c r="D30" s="222">
        <v>64.3</v>
      </c>
      <c r="E30" s="222">
        <v>67.3</v>
      </c>
      <c r="F30" s="222">
        <v>68.599999999999994</v>
      </c>
      <c r="G30" s="222">
        <v>68.8</v>
      </c>
      <c r="H30" s="222">
        <v>68.2</v>
      </c>
      <c r="I30" s="222">
        <v>68.5</v>
      </c>
      <c r="J30" s="222">
        <v>71.5</v>
      </c>
      <c r="K30" s="222">
        <v>73.400000000000006</v>
      </c>
      <c r="L30" s="222">
        <v>78.7</v>
      </c>
      <c r="M30" s="216"/>
    </row>
    <row r="31" spans="3:13" ht="22.15" customHeight="1">
      <c r="C31" s="227" t="s">
        <v>49</v>
      </c>
      <c r="D31" s="225">
        <v>65.400000000000006</v>
      </c>
      <c r="E31" s="225">
        <v>64.8</v>
      </c>
      <c r="F31" s="225">
        <v>69.5</v>
      </c>
      <c r="G31" s="225">
        <v>70.2</v>
      </c>
      <c r="H31" s="225">
        <v>69.8</v>
      </c>
      <c r="I31" s="225">
        <v>72.7</v>
      </c>
      <c r="J31" s="225">
        <v>72.2</v>
      </c>
      <c r="K31" s="225">
        <v>75.7</v>
      </c>
      <c r="L31" s="225">
        <v>84.8</v>
      </c>
      <c r="M31" s="216"/>
    </row>
    <row r="32" spans="3:13" ht="22.15" customHeight="1">
      <c r="C32" s="224" t="s">
        <v>48</v>
      </c>
      <c r="D32" s="225">
        <v>68.2</v>
      </c>
      <c r="E32" s="225">
        <v>74.099999999999994</v>
      </c>
      <c r="F32" s="225">
        <v>76.3</v>
      </c>
      <c r="G32" s="225">
        <v>72.900000000000006</v>
      </c>
      <c r="H32" s="225">
        <v>72.7</v>
      </c>
      <c r="I32" s="225">
        <v>73.099999999999994</v>
      </c>
      <c r="J32" s="225">
        <v>77.8</v>
      </c>
      <c r="K32" s="225">
        <v>76.8</v>
      </c>
      <c r="L32" s="225">
        <v>81.599999999999994</v>
      </c>
      <c r="M32" s="216"/>
    </row>
    <row r="33" spans="3:13" ht="22.15" customHeight="1">
      <c r="C33" s="224" t="s">
        <v>47</v>
      </c>
      <c r="D33" s="225">
        <v>60.9</v>
      </c>
      <c r="E33" s="225">
        <v>66.099999999999994</v>
      </c>
      <c r="F33" s="225">
        <v>63.4</v>
      </c>
      <c r="G33" s="225">
        <v>65.099999999999994</v>
      </c>
      <c r="H33" s="225">
        <v>63.9</v>
      </c>
      <c r="I33" s="225">
        <v>61.6</v>
      </c>
      <c r="J33" s="225">
        <v>66.7</v>
      </c>
      <c r="K33" s="225">
        <v>69.2</v>
      </c>
      <c r="L33" s="225">
        <v>70.599999999999994</v>
      </c>
      <c r="M33" s="216"/>
    </row>
    <row r="34" spans="3:13" ht="22.15" customHeight="1">
      <c r="C34" s="228" t="s">
        <v>23</v>
      </c>
      <c r="D34" s="222">
        <v>64.8</v>
      </c>
      <c r="E34" s="222">
        <v>66.5</v>
      </c>
      <c r="F34" s="222">
        <v>66.599999999999994</v>
      </c>
      <c r="G34" s="222">
        <v>65.8</v>
      </c>
      <c r="H34" s="222">
        <v>69.8</v>
      </c>
      <c r="I34" s="222">
        <v>69.599999999999994</v>
      </c>
      <c r="J34" s="222">
        <v>71.7</v>
      </c>
      <c r="K34" s="222">
        <v>74.5</v>
      </c>
      <c r="L34" s="222">
        <v>78.5</v>
      </c>
      <c r="M34" s="216"/>
    </row>
    <row r="35" spans="3:13" ht="22.15" customHeight="1">
      <c r="C35" s="229" t="s">
        <v>46</v>
      </c>
      <c r="D35" s="225">
        <v>51</v>
      </c>
      <c r="E35" s="225">
        <v>56.7</v>
      </c>
      <c r="F35" s="225">
        <v>54.7</v>
      </c>
      <c r="G35" s="225">
        <v>52.8</v>
      </c>
      <c r="H35" s="225">
        <v>54.9</v>
      </c>
      <c r="I35" s="225">
        <v>59.6</v>
      </c>
      <c r="J35" s="225">
        <v>66.8</v>
      </c>
      <c r="K35" s="225">
        <v>67.400000000000006</v>
      </c>
      <c r="L35" s="225">
        <v>69.7</v>
      </c>
      <c r="M35" s="216"/>
    </row>
    <row r="36" spans="3:13" ht="22.15" customHeight="1">
      <c r="C36" s="224" t="s">
        <v>45</v>
      </c>
      <c r="D36" s="225">
        <v>71.5</v>
      </c>
      <c r="E36" s="225">
        <v>70.400000000000006</v>
      </c>
      <c r="F36" s="225">
        <v>74.7</v>
      </c>
      <c r="G36" s="225">
        <v>75.099999999999994</v>
      </c>
      <c r="H36" s="225">
        <v>80</v>
      </c>
      <c r="I36" s="225">
        <v>77.7</v>
      </c>
      <c r="J36" s="225">
        <v>77.400000000000006</v>
      </c>
      <c r="K36" s="225">
        <v>77.2</v>
      </c>
      <c r="L36" s="225">
        <v>81.900000000000006</v>
      </c>
      <c r="M36" s="216"/>
    </row>
    <row r="37" spans="3:13" ht="22.15" customHeight="1">
      <c r="C37" s="224" t="s">
        <v>44</v>
      </c>
      <c r="D37" s="225">
        <v>66.400000000000006</v>
      </c>
      <c r="E37" s="225">
        <v>67.2</v>
      </c>
      <c r="F37" s="225">
        <v>66.8</v>
      </c>
      <c r="G37" s="225">
        <v>66.400000000000006</v>
      </c>
      <c r="H37" s="225">
        <v>69.7</v>
      </c>
      <c r="I37" s="225">
        <v>68.5</v>
      </c>
      <c r="J37" s="225">
        <v>70.900000000000006</v>
      </c>
      <c r="K37" s="225">
        <v>75.8</v>
      </c>
      <c r="L37" s="225">
        <v>80.900000000000006</v>
      </c>
      <c r="M37" s="216"/>
    </row>
    <row r="38" spans="3:13" ht="22.15" customHeight="1">
      <c r="C38" s="230" t="s">
        <v>43</v>
      </c>
      <c r="D38" s="231">
        <v>66.2</v>
      </c>
      <c r="E38" s="231">
        <v>70</v>
      </c>
      <c r="F38" s="231">
        <v>67.400000000000006</v>
      </c>
      <c r="G38" s="231">
        <v>65.599999999999994</v>
      </c>
      <c r="H38" s="231">
        <v>70.2</v>
      </c>
      <c r="I38" s="231">
        <v>71</v>
      </c>
      <c r="J38" s="231">
        <v>71.3</v>
      </c>
      <c r="K38" s="231">
        <v>74.400000000000006</v>
      </c>
      <c r="L38" s="231">
        <v>77.2</v>
      </c>
      <c r="M38" s="216"/>
    </row>
    <row r="39" spans="3:13">
      <c r="C39" s="232" t="s">
        <v>253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3"/>
    </row>
    <row r="40" spans="3:13"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233"/>
    </row>
    <row r="41" spans="3:13">
      <c r="C41" s="234"/>
      <c r="D41" s="235"/>
      <c r="E41" s="235"/>
      <c r="F41" s="235"/>
      <c r="G41" s="235"/>
      <c r="H41" s="235"/>
      <c r="I41" s="235"/>
      <c r="J41" s="235"/>
      <c r="K41" s="235"/>
      <c r="L41" s="235"/>
    </row>
    <row r="42" spans="3:13">
      <c r="C42" s="236"/>
      <c r="D42" s="235"/>
      <c r="E42" s="235"/>
      <c r="F42" s="235"/>
      <c r="G42" s="235"/>
      <c r="H42" s="235"/>
      <c r="I42" s="235"/>
      <c r="J42" s="235"/>
      <c r="K42" s="235"/>
      <c r="L42" s="235"/>
    </row>
    <row r="43" spans="3:13">
      <c r="C43" s="236"/>
      <c r="D43" s="237"/>
      <c r="E43" s="237"/>
      <c r="F43" s="237"/>
      <c r="G43" s="237"/>
      <c r="H43" s="237"/>
      <c r="I43" s="235"/>
      <c r="J43" s="237"/>
      <c r="K43" s="237"/>
      <c r="L43" s="237"/>
    </row>
    <row r="44" spans="3:13">
      <c r="C44" s="236"/>
      <c r="D44" s="235"/>
      <c r="E44" s="235"/>
      <c r="F44" s="235"/>
      <c r="G44" s="235"/>
      <c r="H44" s="235"/>
      <c r="I44" s="235"/>
      <c r="J44" s="235"/>
      <c r="K44" s="235"/>
      <c r="L44" s="235"/>
    </row>
    <row r="45" spans="3:13">
      <c r="C45" s="236"/>
      <c r="D45" s="235"/>
      <c r="E45" s="235"/>
      <c r="F45" s="235"/>
      <c r="G45" s="235"/>
      <c r="H45" s="235"/>
      <c r="I45" s="235"/>
      <c r="J45" s="235"/>
      <c r="K45" s="235"/>
      <c r="L45" s="235"/>
    </row>
    <row r="46" spans="3:13">
      <c r="C46" s="236"/>
      <c r="D46" s="235"/>
      <c r="E46" s="235"/>
      <c r="F46" s="235"/>
      <c r="G46" s="235"/>
      <c r="H46" s="235"/>
      <c r="I46" s="235"/>
      <c r="J46" s="235"/>
      <c r="K46" s="235"/>
      <c r="L46" s="235"/>
    </row>
    <row r="47" spans="3:13">
      <c r="C47" s="236"/>
      <c r="D47" s="235"/>
      <c r="E47" s="235"/>
      <c r="F47" s="235"/>
      <c r="G47" s="235"/>
      <c r="H47" s="235"/>
      <c r="I47" s="235"/>
      <c r="J47" s="235"/>
      <c r="K47" s="235"/>
      <c r="L47" s="235"/>
    </row>
    <row r="48" spans="3:13">
      <c r="C48" s="236"/>
      <c r="D48" s="235"/>
      <c r="E48" s="235"/>
      <c r="F48" s="235"/>
      <c r="G48" s="235"/>
      <c r="H48" s="235"/>
      <c r="I48" s="235"/>
      <c r="J48" s="235"/>
      <c r="K48" s="235"/>
      <c r="L48" s="235"/>
    </row>
    <row r="49" spans="3:12">
      <c r="C49" s="236"/>
      <c r="D49" s="235"/>
      <c r="E49" s="235"/>
      <c r="F49" s="235"/>
      <c r="G49" s="235"/>
      <c r="H49" s="235"/>
      <c r="I49" s="235"/>
      <c r="J49" s="235"/>
      <c r="K49" s="235"/>
      <c r="L49" s="235"/>
    </row>
    <row r="50" spans="3:12">
      <c r="C50" s="236"/>
      <c r="D50" s="235"/>
      <c r="E50" s="235"/>
      <c r="F50" s="235"/>
      <c r="G50" s="235"/>
      <c r="H50" s="235"/>
      <c r="I50" s="235"/>
      <c r="J50" s="235"/>
      <c r="K50" s="235"/>
      <c r="L50" s="235"/>
    </row>
    <row r="51" spans="3:12">
      <c r="C51" s="238"/>
      <c r="D51" s="237"/>
      <c r="E51" s="237"/>
      <c r="F51" s="237"/>
      <c r="G51" s="237"/>
      <c r="H51" s="237"/>
      <c r="I51" s="237"/>
      <c r="J51" s="237"/>
      <c r="K51" s="237"/>
      <c r="L51" s="237"/>
    </row>
    <row r="52" spans="3:12">
      <c r="C52" s="236"/>
      <c r="D52" s="235"/>
      <c r="E52" s="235"/>
      <c r="F52" s="235"/>
      <c r="G52" s="235"/>
      <c r="H52" s="235"/>
      <c r="I52" s="235"/>
      <c r="J52" s="235"/>
      <c r="K52" s="235"/>
      <c r="L52" s="235"/>
    </row>
    <row r="53" spans="3:12">
      <c r="C53" s="236"/>
      <c r="D53" s="235"/>
      <c r="E53" s="235"/>
      <c r="F53" s="235"/>
      <c r="G53" s="235"/>
      <c r="H53" s="235"/>
      <c r="I53" s="235"/>
      <c r="J53" s="235"/>
      <c r="K53" s="235"/>
      <c r="L53" s="235"/>
    </row>
    <row r="54" spans="3:12">
      <c r="C54" s="236"/>
      <c r="D54" s="235"/>
      <c r="E54" s="235"/>
      <c r="F54" s="235"/>
      <c r="G54" s="235"/>
      <c r="H54" s="235"/>
      <c r="I54" s="235"/>
      <c r="J54" s="235"/>
      <c r="K54" s="235"/>
      <c r="L54" s="235"/>
    </row>
    <row r="55" spans="3:12">
      <c r="C55" s="236"/>
      <c r="D55" s="235"/>
      <c r="E55" s="235"/>
      <c r="F55" s="235"/>
      <c r="G55" s="235"/>
      <c r="H55" s="235"/>
      <c r="I55" s="235"/>
      <c r="J55" s="235"/>
      <c r="K55" s="235"/>
      <c r="L55" s="235"/>
    </row>
    <row r="56" spans="3:12">
      <c r="C56" s="236"/>
      <c r="D56" s="235"/>
      <c r="E56" s="235"/>
      <c r="F56" s="235"/>
      <c r="G56" s="235"/>
      <c r="H56" s="235"/>
      <c r="I56" s="235"/>
      <c r="J56" s="235"/>
      <c r="K56" s="235"/>
      <c r="L56" s="235"/>
    </row>
    <row r="57" spans="3:12">
      <c r="C57" s="236"/>
      <c r="D57" s="235"/>
      <c r="E57" s="235"/>
      <c r="F57" s="235"/>
      <c r="G57" s="235"/>
      <c r="H57" s="235"/>
      <c r="I57" s="235"/>
      <c r="J57" s="235"/>
      <c r="K57" s="235"/>
      <c r="L57" s="235"/>
    </row>
    <row r="58" spans="3:12">
      <c r="C58" s="236"/>
      <c r="D58" s="235"/>
      <c r="E58" s="235"/>
      <c r="F58" s="235"/>
      <c r="G58" s="235"/>
      <c r="H58" s="235"/>
      <c r="I58" s="235"/>
      <c r="J58" s="235"/>
      <c r="K58" s="235"/>
      <c r="L58" s="235"/>
    </row>
    <row r="59" spans="3:12">
      <c r="C59" s="236"/>
      <c r="D59" s="235"/>
      <c r="E59" s="235"/>
      <c r="F59" s="235"/>
      <c r="G59" s="235"/>
      <c r="H59" s="235"/>
      <c r="I59" s="235"/>
      <c r="J59" s="235"/>
      <c r="K59" s="235"/>
      <c r="L59" s="235"/>
    </row>
    <row r="60" spans="3:12">
      <c r="C60" s="236"/>
      <c r="D60" s="235"/>
      <c r="E60" s="235"/>
      <c r="F60" s="235"/>
      <c r="G60" s="235"/>
      <c r="H60" s="235"/>
      <c r="I60" s="235"/>
      <c r="J60" s="235"/>
      <c r="K60" s="235"/>
      <c r="L60" s="235"/>
    </row>
    <row r="61" spans="3:12">
      <c r="C61" s="238"/>
      <c r="D61" s="237"/>
      <c r="E61" s="237"/>
      <c r="F61" s="237"/>
      <c r="G61" s="237"/>
      <c r="H61" s="237"/>
      <c r="I61" s="237"/>
      <c r="J61" s="237"/>
      <c r="K61" s="237"/>
      <c r="L61" s="237"/>
    </row>
    <row r="62" spans="3:12">
      <c r="C62" s="236"/>
      <c r="D62" s="235"/>
      <c r="E62" s="235"/>
      <c r="F62" s="235"/>
      <c r="G62" s="235"/>
      <c r="H62" s="235"/>
      <c r="I62" s="235"/>
      <c r="J62" s="235"/>
      <c r="K62" s="235"/>
      <c r="L62" s="235"/>
    </row>
    <row r="63" spans="3:12">
      <c r="C63" s="236"/>
      <c r="D63" s="235"/>
      <c r="E63" s="235"/>
      <c r="F63" s="235"/>
      <c r="G63" s="235"/>
      <c r="H63" s="235"/>
      <c r="I63" s="235"/>
      <c r="J63" s="235"/>
      <c r="K63" s="235"/>
      <c r="L63" s="235"/>
    </row>
    <row r="64" spans="3:12">
      <c r="C64" s="236"/>
      <c r="D64" s="235"/>
      <c r="E64" s="235"/>
      <c r="F64" s="235"/>
      <c r="G64" s="235"/>
      <c r="H64" s="235"/>
      <c r="I64" s="235"/>
      <c r="J64" s="235"/>
      <c r="K64" s="235"/>
      <c r="L64" s="235"/>
    </row>
    <row r="65" spans="3:12">
      <c r="C65" s="236"/>
      <c r="D65" s="235"/>
      <c r="E65" s="235"/>
      <c r="F65" s="235"/>
      <c r="G65" s="235"/>
      <c r="H65" s="235"/>
      <c r="I65" s="235"/>
      <c r="J65" s="235"/>
      <c r="K65" s="235"/>
      <c r="L65" s="235"/>
    </row>
    <row r="66" spans="3:12">
      <c r="C66" s="238"/>
      <c r="D66" s="237"/>
      <c r="E66" s="237"/>
      <c r="F66" s="237"/>
      <c r="G66" s="237"/>
      <c r="H66" s="237"/>
      <c r="I66" s="237"/>
      <c r="J66" s="237"/>
      <c r="K66" s="237"/>
      <c r="L66" s="237"/>
    </row>
    <row r="67" spans="3:12">
      <c r="C67" s="236"/>
      <c r="D67" s="235"/>
      <c r="E67" s="235"/>
      <c r="F67" s="235"/>
      <c r="G67" s="235"/>
      <c r="H67" s="235"/>
      <c r="I67" s="235"/>
      <c r="J67" s="235"/>
      <c r="K67" s="235"/>
      <c r="L67" s="235"/>
    </row>
    <row r="68" spans="3:12">
      <c r="C68" s="236"/>
      <c r="D68" s="235"/>
      <c r="E68" s="235"/>
      <c r="F68" s="235"/>
      <c r="G68" s="235"/>
      <c r="H68" s="235"/>
      <c r="I68" s="235"/>
      <c r="J68" s="235"/>
      <c r="K68" s="235"/>
      <c r="L68" s="235"/>
    </row>
    <row r="69" spans="3:12">
      <c r="C69" s="236"/>
      <c r="D69" s="235"/>
      <c r="E69" s="235"/>
      <c r="F69" s="235"/>
      <c r="G69" s="235"/>
      <c r="H69" s="235"/>
      <c r="I69" s="235"/>
      <c r="J69" s="235"/>
      <c r="K69" s="235"/>
      <c r="L69" s="235"/>
    </row>
    <row r="70" spans="3:12">
      <c r="C70" s="238"/>
      <c r="D70" s="237"/>
      <c r="E70" s="237"/>
      <c r="F70" s="237"/>
      <c r="G70" s="237"/>
      <c r="H70" s="237"/>
      <c r="I70" s="237"/>
      <c r="J70" s="237"/>
      <c r="K70" s="237"/>
      <c r="L70" s="237"/>
    </row>
    <row r="71" spans="3:12">
      <c r="C71" s="236"/>
      <c r="D71" s="235"/>
      <c r="E71" s="235"/>
      <c r="F71" s="235"/>
      <c r="G71" s="235"/>
      <c r="H71" s="235"/>
      <c r="I71" s="235"/>
      <c r="J71" s="235"/>
      <c r="K71" s="235"/>
      <c r="L71" s="235"/>
    </row>
    <row r="72" spans="3:12">
      <c r="C72" s="236"/>
      <c r="D72" s="235"/>
      <c r="E72" s="235"/>
      <c r="F72" s="235"/>
      <c r="G72" s="235"/>
      <c r="H72" s="235"/>
      <c r="I72" s="235"/>
      <c r="J72" s="235"/>
      <c r="K72" s="235"/>
      <c r="L72" s="235"/>
    </row>
    <row r="73" spans="3:12">
      <c r="C73" s="236"/>
      <c r="D73" s="235"/>
      <c r="E73" s="235"/>
      <c r="F73" s="235"/>
      <c r="G73" s="235"/>
      <c r="H73" s="235"/>
      <c r="I73" s="235"/>
      <c r="J73" s="235"/>
      <c r="K73" s="235"/>
      <c r="L73" s="235"/>
    </row>
    <row r="74" spans="3:12">
      <c r="C74" s="236"/>
      <c r="D74" s="235"/>
      <c r="E74" s="235"/>
      <c r="F74" s="235"/>
      <c r="G74" s="235"/>
      <c r="H74" s="235"/>
      <c r="I74" s="235"/>
      <c r="J74" s="235"/>
      <c r="K74" s="235"/>
      <c r="L74" s="235"/>
    </row>
    <row r="75" spans="3:12">
      <c r="C75" s="692"/>
      <c r="D75" s="692"/>
      <c r="E75" s="692"/>
      <c r="F75" s="692"/>
      <c r="G75" s="692"/>
      <c r="H75" s="692"/>
      <c r="I75" s="692"/>
      <c r="J75" s="692"/>
      <c r="K75" s="692"/>
      <c r="L75" s="692"/>
    </row>
    <row r="76" spans="3:12">
      <c r="C76" s="239"/>
      <c r="D76" s="239"/>
      <c r="E76" s="239"/>
      <c r="F76" s="239"/>
      <c r="G76" s="239"/>
      <c r="H76" s="239"/>
      <c r="I76" s="239"/>
      <c r="J76" s="239"/>
      <c r="K76" s="239"/>
      <c r="L76" s="239"/>
    </row>
  </sheetData>
  <mergeCells count="3">
    <mergeCell ref="C2:L2"/>
    <mergeCell ref="C40:L40"/>
    <mergeCell ref="C75:L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BD5C-A4E3-4F7E-8B6B-8EB846229C3B}">
  <dimension ref="A1:I15"/>
  <sheetViews>
    <sheetView showGridLines="0" zoomScaleNormal="100" workbookViewId="0"/>
  </sheetViews>
  <sheetFormatPr defaultRowHeight="12.75"/>
  <cols>
    <col min="3" max="3" width="10.85546875" customWidth="1"/>
    <col min="4" max="4" width="11.85546875" bestFit="1" customWidth="1"/>
    <col min="6" max="6" width="11.85546875" bestFit="1" customWidth="1"/>
    <col min="8" max="8" width="11.85546875" bestFit="1" customWidth="1"/>
  </cols>
  <sheetData>
    <row r="1" spans="1:9" s="14" customFormat="1">
      <c r="A1" s="560"/>
    </row>
    <row r="4" spans="1:9" ht="15" customHeight="1">
      <c r="A4" s="156"/>
      <c r="B4" s="156"/>
      <c r="C4" s="607"/>
      <c r="D4" s="607"/>
      <c r="E4" s="607"/>
      <c r="F4" s="607"/>
      <c r="G4" s="607"/>
      <c r="H4" s="607"/>
      <c r="I4" s="607"/>
    </row>
    <row r="5" spans="1:9">
      <c r="A5" s="156"/>
      <c r="B5" s="156"/>
      <c r="C5" s="607" t="s">
        <v>149</v>
      </c>
      <c r="D5" s="608"/>
      <c r="E5" s="608"/>
      <c r="F5" s="608"/>
      <c r="G5" s="608"/>
      <c r="H5" s="608"/>
      <c r="I5" s="608"/>
    </row>
    <row r="6" spans="1:9">
      <c r="A6" s="156"/>
      <c r="B6" s="156"/>
      <c r="C6" s="559" t="s">
        <v>142</v>
      </c>
      <c r="D6" s="759" t="s">
        <v>141</v>
      </c>
      <c r="E6" s="760"/>
      <c r="F6" s="761" t="s">
        <v>140</v>
      </c>
      <c r="G6" s="762"/>
      <c r="H6" s="763" t="s">
        <v>95</v>
      </c>
      <c r="I6" s="764"/>
    </row>
    <row r="7" spans="1:9">
      <c r="A7" s="156"/>
      <c r="B7" s="156"/>
      <c r="C7" s="181"/>
      <c r="D7" s="199" t="s">
        <v>139</v>
      </c>
      <c r="E7" s="199" t="s">
        <v>3</v>
      </c>
      <c r="F7" s="199" t="s">
        <v>139</v>
      </c>
      <c r="G7" s="199" t="s">
        <v>3</v>
      </c>
      <c r="H7" s="199" t="s">
        <v>139</v>
      </c>
      <c r="I7" s="199" t="s">
        <v>3</v>
      </c>
    </row>
    <row r="8" spans="1:9">
      <c r="A8" s="156"/>
      <c r="B8" s="156"/>
      <c r="C8" s="554">
        <v>2009</v>
      </c>
      <c r="D8" s="550">
        <v>498</v>
      </c>
      <c r="E8" s="555">
        <v>405</v>
      </c>
      <c r="F8" s="555">
        <v>491</v>
      </c>
      <c r="G8" s="555">
        <v>412</v>
      </c>
      <c r="H8" s="555">
        <v>492</v>
      </c>
      <c r="I8" s="555">
        <v>386</v>
      </c>
    </row>
    <row r="9" spans="1:9">
      <c r="A9" s="156"/>
      <c r="B9" s="156"/>
      <c r="C9" s="554">
        <v>2012</v>
      </c>
      <c r="D9" s="550">
        <v>498</v>
      </c>
      <c r="E9" s="555">
        <v>402</v>
      </c>
      <c r="F9" s="555">
        <v>493</v>
      </c>
      <c r="G9" s="555">
        <v>407</v>
      </c>
      <c r="H9" s="555">
        <v>490</v>
      </c>
      <c r="I9" s="555">
        <v>389</v>
      </c>
    </row>
    <row r="10" spans="1:9">
      <c r="A10" s="156"/>
      <c r="B10" s="156"/>
      <c r="C10" s="554">
        <v>2015</v>
      </c>
      <c r="D10" s="550">
        <v>491</v>
      </c>
      <c r="E10" s="555">
        <v>401</v>
      </c>
      <c r="F10" s="555">
        <v>490</v>
      </c>
      <c r="G10" s="555">
        <v>407</v>
      </c>
      <c r="H10" s="555">
        <v>487</v>
      </c>
      <c r="I10" s="555">
        <v>377</v>
      </c>
    </row>
    <row r="11" spans="1:9">
      <c r="A11" s="156"/>
      <c r="B11" s="156"/>
      <c r="C11" s="556">
        <v>2018</v>
      </c>
      <c r="D11" s="557">
        <v>489</v>
      </c>
      <c r="E11" s="558">
        <v>404</v>
      </c>
      <c r="F11" s="558">
        <v>487</v>
      </c>
      <c r="G11" s="558">
        <v>413</v>
      </c>
      <c r="H11" s="558">
        <v>489</v>
      </c>
      <c r="I11" s="558">
        <v>384</v>
      </c>
    </row>
    <row r="12" spans="1:9">
      <c r="A12" s="156"/>
      <c r="B12" s="156"/>
      <c r="C12" s="758" t="s">
        <v>138</v>
      </c>
      <c r="D12" s="758"/>
      <c r="E12" s="758"/>
      <c r="F12" s="758"/>
      <c r="G12" s="758"/>
      <c r="H12" s="758"/>
      <c r="I12" s="155"/>
    </row>
    <row r="13" spans="1:9">
      <c r="A13" s="156"/>
      <c r="B13" s="156"/>
      <c r="C13" s="758"/>
      <c r="D13" s="758"/>
      <c r="E13" s="758"/>
      <c r="F13" s="758"/>
      <c r="G13" s="758"/>
      <c r="H13" s="758"/>
      <c r="I13" s="155"/>
    </row>
    <row r="14" spans="1:9">
      <c r="C14" s="155"/>
      <c r="D14" s="155"/>
      <c r="E14" s="155"/>
      <c r="F14" s="155"/>
      <c r="G14" s="155"/>
      <c r="H14" s="155"/>
      <c r="I14" s="155"/>
    </row>
    <row r="15" spans="1:9">
      <c r="C15" s="155"/>
      <c r="D15" s="155"/>
      <c r="E15" s="155"/>
      <c r="F15" s="155"/>
      <c r="G15" s="155"/>
      <c r="H15" s="155"/>
      <c r="I15" s="155"/>
    </row>
  </sheetData>
  <mergeCells count="5">
    <mergeCell ref="C13:H13"/>
    <mergeCell ref="D6:E6"/>
    <mergeCell ref="F6:G6"/>
    <mergeCell ref="H6:I6"/>
    <mergeCell ref="C12:H12"/>
  </mergeCells>
  <phoneticPr fontId="46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BF0A4-5D5D-45A0-8E56-D53B4CE9A16A}">
  <dimension ref="A1:D16"/>
  <sheetViews>
    <sheetView workbookViewId="0">
      <selection activeCell="E7" sqref="E7"/>
    </sheetView>
  </sheetViews>
  <sheetFormatPr defaultRowHeight="12"/>
  <cols>
    <col min="1" max="2" width="9.140625" style="601"/>
    <col min="3" max="3" width="15.5703125" style="601" customWidth="1"/>
    <col min="4" max="4" width="10.5703125" style="601" bestFit="1" customWidth="1"/>
    <col min="5" max="5" width="8.7109375" style="601" bestFit="1" customWidth="1"/>
    <col min="6" max="6" width="11.140625" style="601" bestFit="1" customWidth="1"/>
    <col min="7" max="7" width="7" style="601" bestFit="1" customWidth="1"/>
    <col min="8" max="8" width="13.28515625" style="601" bestFit="1" customWidth="1"/>
    <col min="9" max="9" width="9.140625" style="601"/>
    <col min="10" max="10" width="13.140625" style="601" bestFit="1" customWidth="1"/>
    <col min="11" max="11" width="8" style="601" bestFit="1" customWidth="1"/>
    <col min="12" max="12" width="12.5703125" style="601" bestFit="1" customWidth="1"/>
    <col min="13" max="13" width="11.5703125" style="601" bestFit="1" customWidth="1"/>
    <col min="14" max="16384" width="9.140625" style="601"/>
  </cols>
  <sheetData>
    <row r="1" spans="1:4" s="14" customFormat="1" ht="12.75">
      <c r="A1" s="560"/>
    </row>
    <row r="4" spans="1:4" ht="12.75">
      <c r="C4" s="603" t="s">
        <v>301</v>
      </c>
    </row>
    <row r="5" spans="1:4">
      <c r="C5" s="682" t="s">
        <v>300</v>
      </c>
      <c r="D5" s="683">
        <v>2020</v>
      </c>
    </row>
    <row r="6" spans="1:4">
      <c r="C6" s="684" t="s">
        <v>293</v>
      </c>
      <c r="D6" s="685">
        <v>0.62280000000000002</v>
      </c>
    </row>
    <row r="7" spans="1:4">
      <c r="C7" s="684" t="s">
        <v>294</v>
      </c>
      <c r="D7" s="685">
        <v>0.1174</v>
      </c>
    </row>
    <row r="8" spans="1:4">
      <c r="C8" s="684" t="s">
        <v>299</v>
      </c>
      <c r="D8" s="685">
        <v>0.1052</v>
      </c>
    </row>
    <row r="9" spans="1:4">
      <c r="C9" s="684" t="s">
        <v>292</v>
      </c>
      <c r="D9" s="685">
        <v>9.0499999999999997E-2</v>
      </c>
    </row>
    <row r="10" spans="1:4">
      <c r="C10" s="684" t="s">
        <v>290</v>
      </c>
      <c r="D10" s="685">
        <v>5.2999999999999999E-2</v>
      </c>
    </row>
    <row r="11" spans="1:4">
      <c r="C11" s="684" t="s">
        <v>297</v>
      </c>
      <c r="D11" s="685">
        <v>4.9399999999999999E-2</v>
      </c>
    </row>
    <row r="12" spans="1:4">
      <c r="C12" s="684" t="s">
        <v>291</v>
      </c>
      <c r="D12" s="685">
        <v>4.7300000000000002E-2</v>
      </c>
    </row>
    <row r="13" spans="1:4">
      <c r="C13" s="684" t="s">
        <v>296</v>
      </c>
      <c r="D13" s="685">
        <v>3.5200000000000002E-2</v>
      </c>
    </row>
    <row r="14" spans="1:4">
      <c r="C14" s="684" t="s">
        <v>298</v>
      </c>
      <c r="D14" s="685">
        <v>7.6E-3</v>
      </c>
    </row>
    <row r="15" spans="1:4">
      <c r="C15" s="684" t="s">
        <v>295</v>
      </c>
      <c r="D15" s="685">
        <v>6.9999999999999999E-4</v>
      </c>
    </row>
    <row r="16" spans="1:4">
      <c r="C16" s="602" t="s">
        <v>289</v>
      </c>
    </row>
  </sheetData>
  <sortState xmlns:xlrd2="http://schemas.microsoft.com/office/spreadsheetml/2017/richdata2" ref="C6:D15">
    <sortCondition descending="1" ref="D6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120F-0229-4AA9-8571-828711B56C2F}">
  <dimension ref="A1:G7"/>
  <sheetViews>
    <sheetView workbookViewId="0"/>
  </sheetViews>
  <sheetFormatPr defaultRowHeight="12"/>
  <cols>
    <col min="1" max="16384" width="9.140625" style="604"/>
  </cols>
  <sheetData>
    <row r="1" spans="1:7" s="14" customFormat="1" ht="12.75">
      <c r="A1" s="560"/>
    </row>
    <row r="4" spans="1:7" ht="12.75">
      <c r="C4" s="606" t="s">
        <v>303</v>
      </c>
      <c r="D4" s="605"/>
      <c r="E4" s="605"/>
      <c r="F4" s="605"/>
      <c r="G4" s="605"/>
    </row>
    <row r="5" spans="1:7">
      <c r="C5" s="665">
        <v>2016</v>
      </c>
      <c r="D5" s="665">
        <v>2017</v>
      </c>
      <c r="E5" s="665">
        <v>2018</v>
      </c>
      <c r="F5" s="665">
        <v>2019</v>
      </c>
      <c r="G5" s="665">
        <v>2020</v>
      </c>
    </row>
    <row r="6" spans="1:7">
      <c r="C6" s="664">
        <v>4923</v>
      </c>
      <c r="D6" s="664">
        <v>5636</v>
      </c>
      <c r="E6" s="664">
        <v>5542</v>
      </c>
      <c r="F6" s="664">
        <v>5703</v>
      </c>
      <c r="G6" s="664">
        <v>4926</v>
      </c>
    </row>
    <row r="7" spans="1:7">
      <c r="C7" s="605" t="s">
        <v>302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2578-F0FF-4D08-887F-0D113EFE9293}">
  <dimension ref="A1:AD34"/>
  <sheetViews>
    <sheetView workbookViewId="0"/>
  </sheetViews>
  <sheetFormatPr defaultRowHeight="12"/>
  <cols>
    <col min="1" max="2" width="9.140625" style="568"/>
    <col min="3" max="3" width="18.42578125" style="568" customWidth="1"/>
    <col min="4" max="16384" width="9.140625" style="568"/>
  </cols>
  <sheetData>
    <row r="1" spans="1:30" s="14" customFormat="1" ht="12.75">
      <c r="A1" s="560"/>
    </row>
    <row r="4" spans="1:30" ht="12.75">
      <c r="C4" s="573" t="s">
        <v>241</v>
      </c>
    </row>
    <row r="5" spans="1:30">
      <c r="C5" s="765" t="s">
        <v>234</v>
      </c>
      <c r="D5" s="765"/>
      <c r="E5" s="765"/>
      <c r="F5" s="765"/>
      <c r="G5" s="765"/>
      <c r="H5" s="765"/>
      <c r="I5" s="765"/>
      <c r="J5" s="765"/>
      <c r="K5" s="765"/>
      <c r="L5" s="766"/>
      <c r="M5" s="767" t="s">
        <v>233</v>
      </c>
      <c r="N5" s="768"/>
      <c r="O5" s="768"/>
      <c r="P5" s="768"/>
      <c r="Q5" s="768"/>
      <c r="R5" s="768"/>
      <c r="S5" s="768"/>
      <c r="T5" s="768"/>
      <c r="U5" s="769"/>
      <c r="V5" s="767" t="s">
        <v>232</v>
      </c>
      <c r="W5" s="768"/>
      <c r="X5" s="768"/>
      <c r="Y5" s="768"/>
      <c r="Z5" s="768"/>
      <c r="AA5" s="768"/>
      <c r="AB5" s="768"/>
      <c r="AC5" s="768"/>
      <c r="AD5" s="769"/>
    </row>
    <row r="6" spans="1:30">
      <c r="C6" s="572" t="s">
        <v>231</v>
      </c>
      <c r="D6" s="565">
        <v>2012</v>
      </c>
      <c r="E6" s="565">
        <v>2013</v>
      </c>
      <c r="F6" s="565">
        <v>2014</v>
      </c>
      <c r="G6" s="565">
        <v>2015</v>
      </c>
      <c r="H6" s="565">
        <v>2016</v>
      </c>
      <c r="I6" s="565">
        <v>2017</v>
      </c>
      <c r="J6" s="565">
        <v>2018</v>
      </c>
      <c r="K6" s="565">
        <v>2019</v>
      </c>
      <c r="L6" s="565">
        <v>2020</v>
      </c>
      <c r="M6" s="565">
        <v>2012</v>
      </c>
      <c r="N6" s="565">
        <v>2013</v>
      </c>
      <c r="O6" s="565">
        <v>2014</v>
      </c>
      <c r="P6" s="565">
        <v>2015</v>
      </c>
      <c r="Q6" s="565">
        <v>2016</v>
      </c>
      <c r="R6" s="565">
        <v>2017</v>
      </c>
      <c r="S6" s="565">
        <v>2018</v>
      </c>
      <c r="T6" s="565">
        <v>2019</v>
      </c>
      <c r="U6" s="565">
        <v>2020</v>
      </c>
      <c r="V6" s="565">
        <v>2012</v>
      </c>
      <c r="W6" s="565">
        <v>2013</v>
      </c>
      <c r="X6" s="565">
        <v>2014</v>
      </c>
      <c r="Y6" s="565">
        <v>2015</v>
      </c>
      <c r="Z6" s="565">
        <v>2016</v>
      </c>
      <c r="AA6" s="565">
        <v>2017</v>
      </c>
      <c r="AB6" s="565">
        <v>2018</v>
      </c>
      <c r="AC6" s="565">
        <v>2019</v>
      </c>
      <c r="AD6" s="565">
        <v>2020</v>
      </c>
    </row>
    <row r="7" spans="1:30">
      <c r="C7" s="569" t="s">
        <v>68</v>
      </c>
      <c r="D7" s="570">
        <v>0.86718076678446565</v>
      </c>
      <c r="E7" s="570">
        <v>0.85126598799269115</v>
      </c>
      <c r="F7" s="570">
        <v>0.82829572609036684</v>
      </c>
      <c r="G7" s="570">
        <v>0.81786673408000943</v>
      </c>
      <c r="H7" s="570">
        <v>0.82684285278742409</v>
      </c>
      <c r="I7" s="570">
        <v>0.81457828362665541</v>
      </c>
      <c r="J7" s="570">
        <v>0.81401664785553052</v>
      </c>
      <c r="K7" s="570">
        <v>0.79611860042411386</v>
      </c>
      <c r="L7" s="570">
        <v>0.78593687482687513</v>
      </c>
      <c r="M7" s="570">
        <v>7.4544517080844697E-2</v>
      </c>
      <c r="N7" s="570">
        <v>8.3007047768206735E-2</v>
      </c>
      <c r="O7" s="570">
        <v>9.8579011692599555E-2</v>
      </c>
      <c r="P7" s="570">
        <v>0.10094781694346439</v>
      </c>
      <c r="Q7" s="570">
        <v>9.4933037872084111E-2</v>
      </c>
      <c r="R7" s="570">
        <v>9.995433308743458E-2</v>
      </c>
      <c r="S7" s="570">
        <v>9.8398702031602711E-2</v>
      </c>
      <c r="T7" s="570">
        <v>0.1053279309300212</v>
      </c>
      <c r="U7" s="570">
        <v>0.11220799606044751</v>
      </c>
      <c r="V7" s="570">
        <v>5.8274716134689715E-2</v>
      </c>
      <c r="W7" s="570">
        <v>6.5726964239102056E-2</v>
      </c>
      <c r="X7" s="570">
        <v>7.3125262217033624E-2</v>
      </c>
      <c r="Y7" s="570">
        <v>8.1185448976526228E-2</v>
      </c>
      <c r="Z7" s="570">
        <v>7.8224109340491829E-2</v>
      </c>
      <c r="AA7" s="570">
        <v>8.5467383285909998E-2</v>
      </c>
      <c r="AB7" s="570">
        <v>8.7584650112866813E-2</v>
      </c>
      <c r="AC7" s="570">
        <v>9.8553468645864895E-2</v>
      </c>
      <c r="AD7" s="570">
        <v>0.10185512911267736</v>
      </c>
    </row>
    <row r="8" spans="1:30">
      <c r="C8" s="569" t="s">
        <v>56</v>
      </c>
      <c r="D8" s="570">
        <v>0.79434759261060206</v>
      </c>
      <c r="E8" s="570">
        <v>0.77975750471299909</v>
      </c>
      <c r="F8" s="570">
        <v>0.76908539123956443</v>
      </c>
      <c r="G8" s="570">
        <v>0.75626187829454583</v>
      </c>
      <c r="H8" s="570">
        <v>0.74815691448083188</v>
      </c>
      <c r="I8" s="570">
        <v>0.73354512061947785</v>
      </c>
      <c r="J8" s="570">
        <v>0.71574379280082367</v>
      </c>
      <c r="K8" s="570">
        <v>0.70528900615819234</v>
      </c>
      <c r="L8" s="570">
        <v>0.69294771882772743</v>
      </c>
      <c r="M8" s="570">
        <v>0.16567794639346134</v>
      </c>
      <c r="N8" s="570">
        <v>0.20367373361385338</v>
      </c>
      <c r="O8" s="570">
        <v>0.18917983215373491</v>
      </c>
      <c r="P8" s="570">
        <v>0.20163853229103165</v>
      </c>
      <c r="Q8" s="570">
        <v>0.20868064748792578</v>
      </c>
      <c r="R8" s="570">
        <v>0.22320166234762098</v>
      </c>
      <c r="S8" s="570">
        <v>0.22684407773654616</v>
      </c>
      <c r="T8" s="570">
        <v>0.23163963619581279</v>
      </c>
      <c r="U8" s="570">
        <v>0.24183896426761983</v>
      </c>
      <c r="V8" s="570">
        <v>3.9974460995936593E-2</v>
      </c>
      <c r="W8" s="570">
        <v>1.6568761673147497E-2</v>
      </c>
      <c r="X8" s="570">
        <v>4.1734776606700705E-2</v>
      </c>
      <c r="Y8" s="570">
        <v>4.2099589414422489E-2</v>
      </c>
      <c r="Z8" s="570">
        <v>4.3162438031242298E-2</v>
      </c>
      <c r="AA8" s="570">
        <v>4.3253217032901199E-2</v>
      </c>
      <c r="AB8" s="570">
        <v>5.7412129462630114E-2</v>
      </c>
      <c r="AC8" s="570">
        <v>6.3071357645994849E-2</v>
      </c>
      <c r="AD8" s="570">
        <v>6.5213316904652791E-2</v>
      </c>
    </row>
    <row r="9" spans="1:30">
      <c r="C9" s="569" t="s">
        <v>64</v>
      </c>
      <c r="D9" s="570">
        <v>0.87419414256769201</v>
      </c>
      <c r="E9" s="570">
        <v>0.86922777746216673</v>
      </c>
      <c r="F9" s="570">
        <v>0.86954806203903234</v>
      </c>
      <c r="G9" s="570">
        <v>0.8681780891487505</v>
      </c>
      <c r="H9" s="570">
        <v>0.86284151579972523</v>
      </c>
      <c r="I9" s="570">
        <v>0.85717205194389778</v>
      </c>
      <c r="J9" s="570">
        <v>0.85217236625605908</v>
      </c>
      <c r="K9" s="570">
        <v>0.85163796676245951</v>
      </c>
      <c r="L9" s="570">
        <v>0.84242452785758015</v>
      </c>
      <c r="M9" s="570">
        <v>4.3530223134158934E-2</v>
      </c>
      <c r="N9" s="570">
        <v>4.5871880366905121E-2</v>
      </c>
      <c r="O9" s="570">
        <v>4.8692922399177899E-2</v>
      </c>
      <c r="P9" s="570">
        <v>5.0225932051098404E-2</v>
      </c>
      <c r="Q9" s="570">
        <v>5.4486008938974977E-2</v>
      </c>
      <c r="R9" s="570">
        <v>5.6288845745460683E-2</v>
      </c>
      <c r="S9" s="570">
        <v>6.1471072175034468E-2</v>
      </c>
      <c r="T9" s="570">
        <v>5.9880403149778431E-2</v>
      </c>
      <c r="U9" s="570">
        <v>6.4103047143597228E-2</v>
      </c>
      <c r="V9" s="570">
        <v>8.2275634298149047E-2</v>
      </c>
      <c r="W9" s="570">
        <v>8.490034217092815E-2</v>
      </c>
      <c r="X9" s="570">
        <v>8.1759015561789716E-2</v>
      </c>
      <c r="Y9" s="570">
        <v>8.1595978800151056E-2</v>
      </c>
      <c r="Z9" s="570">
        <v>8.267247526129981E-2</v>
      </c>
      <c r="AA9" s="570">
        <v>8.6539102310641575E-2</v>
      </c>
      <c r="AB9" s="570">
        <v>8.6356561568906476E-2</v>
      </c>
      <c r="AC9" s="570">
        <v>8.8481630087762039E-2</v>
      </c>
      <c r="AD9" s="570">
        <v>9.3472424998822592E-2</v>
      </c>
    </row>
    <row r="10" spans="1:30">
      <c r="C10" s="569" t="s">
        <v>67</v>
      </c>
      <c r="D10" s="570">
        <v>0.85565712700049268</v>
      </c>
      <c r="E10" s="570">
        <v>0.83916727412125991</v>
      </c>
      <c r="F10" s="570">
        <v>0.82721695604095036</v>
      </c>
      <c r="G10" s="570">
        <v>0.81404540889721244</v>
      </c>
      <c r="H10" s="570">
        <v>0.83208754798187901</v>
      </c>
      <c r="I10" s="570">
        <v>0.82723173197661093</v>
      </c>
      <c r="J10" s="570">
        <v>0.82081025109129058</v>
      </c>
      <c r="K10" s="570">
        <v>0.82318610213976307</v>
      </c>
      <c r="L10" s="570">
        <v>0.82034059744141363</v>
      </c>
      <c r="M10" s="570">
        <v>0.12135927573088653</v>
      </c>
      <c r="N10" s="570">
        <v>0.13378624700431915</v>
      </c>
      <c r="O10" s="570">
        <v>0.13718975536168848</v>
      </c>
      <c r="P10" s="570">
        <v>0.15018371875254458</v>
      </c>
      <c r="Q10" s="570">
        <v>0.13125109413628347</v>
      </c>
      <c r="R10" s="570">
        <v>0.13496114933640807</v>
      </c>
      <c r="S10" s="570">
        <v>0.14020208195240566</v>
      </c>
      <c r="T10" s="570">
        <v>0.13737277159868136</v>
      </c>
      <c r="U10" s="570">
        <v>0.13569012772187972</v>
      </c>
      <c r="V10" s="570">
        <v>2.2983597268620794E-2</v>
      </c>
      <c r="W10" s="570">
        <v>2.7046478874420892E-2</v>
      </c>
      <c r="X10" s="570">
        <v>3.5593288597361147E-2</v>
      </c>
      <c r="Y10" s="570">
        <v>3.577087235024292E-2</v>
      </c>
      <c r="Z10" s="570">
        <v>3.6661357881837553E-2</v>
      </c>
      <c r="AA10" s="570">
        <v>3.7807118686981007E-2</v>
      </c>
      <c r="AB10" s="570">
        <v>3.8987666956303728E-2</v>
      </c>
      <c r="AC10" s="570">
        <v>3.944112626155559E-2</v>
      </c>
      <c r="AD10" s="570">
        <v>4.3969274836706665E-2</v>
      </c>
    </row>
    <row r="11" spans="1:30">
      <c r="C11" s="569" t="s">
        <v>54</v>
      </c>
      <c r="D11" s="570">
        <v>0.77972361151824798</v>
      </c>
      <c r="E11" s="570">
        <v>0.77578775839510394</v>
      </c>
      <c r="F11" s="570">
        <v>0.76947878732898756</v>
      </c>
      <c r="G11" s="570">
        <v>0.76050053222103953</v>
      </c>
      <c r="H11" s="570">
        <v>0.76134442741283848</v>
      </c>
      <c r="I11" s="570">
        <v>0.75457488938194472</v>
      </c>
      <c r="J11" s="570">
        <v>0.75497880034653742</v>
      </c>
      <c r="K11" s="570">
        <v>0.74909057671922386</v>
      </c>
      <c r="L11" s="570">
        <v>0.75023528147955265</v>
      </c>
      <c r="M11" s="570">
        <v>0.21916722271567349</v>
      </c>
      <c r="N11" s="570">
        <v>0.22209518653280147</v>
      </c>
      <c r="O11" s="570">
        <v>0.22779889109201734</v>
      </c>
      <c r="P11" s="570">
        <v>0.23638780802709328</v>
      </c>
      <c r="Q11" s="570">
        <v>0.23615854182978829</v>
      </c>
      <c r="R11" s="570">
        <v>0.24195056735685222</v>
      </c>
      <c r="S11" s="570">
        <v>0.24165915619776282</v>
      </c>
      <c r="T11" s="570">
        <v>0.24602515342925008</v>
      </c>
      <c r="U11" s="570">
        <v>0.24477885292397081</v>
      </c>
      <c r="V11" s="570">
        <v>1.10916576607857E-3</v>
      </c>
      <c r="W11" s="570">
        <v>2.1170550720945231E-3</v>
      </c>
      <c r="X11" s="570">
        <v>2.7223215789951142E-3</v>
      </c>
      <c r="Y11" s="570">
        <v>3.1116597518672179E-3</v>
      </c>
      <c r="Z11" s="570">
        <v>2.4970307573732829E-3</v>
      </c>
      <c r="AA11" s="570">
        <v>3.4745432612030822E-3</v>
      </c>
      <c r="AB11" s="570">
        <v>3.3620434556997773E-3</v>
      </c>
      <c r="AC11" s="570">
        <v>4.8842698515260147E-3</v>
      </c>
      <c r="AD11" s="570">
        <v>4.9858655964764992E-3</v>
      </c>
    </row>
    <row r="12" spans="1:30">
      <c r="C12" s="569" t="s">
        <v>60</v>
      </c>
      <c r="D12" s="570">
        <v>0.79478710352398441</v>
      </c>
      <c r="E12" s="570">
        <v>0.78799582373766885</v>
      </c>
      <c r="F12" s="570">
        <v>0.77928780140076359</v>
      </c>
      <c r="G12" s="570">
        <v>0.76513996656965855</v>
      </c>
      <c r="H12" s="570">
        <v>0.76811911569024094</v>
      </c>
      <c r="I12" s="570">
        <v>0.76159705987966908</v>
      </c>
      <c r="J12" s="570">
        <v>0.75818174788811354</v>
      </c>
      <c r="K12" s="570">
        <v>0.75384641761741056</v>
      </c>
      <c r="L12" s="570">
        <v>0.7528959359048184</v>
      </c>
      <c r="M12" s="570">
        <v>0.14361809369599415</v>
      </c>
      <c r="N12" s="570">
        <v>0.15172034510019591</v>
      </c>
      <c r="O12" s="570">
        <v>0.20462746957125691</v>
      </c>
      <c r="P12" s="570">
        <v>0.2231778019662638</v>
      </c>
      <c r="Q12" s="570">
        <v>0.22319397019574061</v>
      </c>
      <c r="R12" s="570">
        <v>0.22849780516939402</v>
      </c>
      <c r="S12" s="570">
        <v>0.23081029980181358</v>
      </c>
      <c r="T12" s="570">
        <v>0.23375070144440785</v>
      </c>
      <c r="U12" s="570">
        <v>0.23533588538931524</v>
      </c>
      <c r="V12" s="570">
        <v>6.1594802780021433E-2</v>
      </c>
      <c r="W12" s="570">
        <v>6.0283831162135225E-2</v>
      </c>
      <c r="X12" s="570">
        <v>1.6084729027979541E-2</v>
      </c>
      <c r="Y12" s="570">
        <v>1.1682231464077632E-2</v>
      </c>
      <c r="Z12" s="570">
        <v>8.6869141140184618E-3</v>
      </c>
      <c r="AA12" s="570">
        <v>9.9051349509369259E-3</v>
      </c>
      <c r="AB12" s="570">
        <v>1.1007952310072896E-2</v>
      </c>
      <c r="AC12" s="570">
        <v>1.2402880938181605E-2</v>
      </c>
      <c r="AD12" s="570">
        <v>1.1768178705866397E-2</v>
      </c>
    </row>
    <row r="13" spans="1:30">
      <c r="C13" s="569" t="s">
        <v>43</v>
      </c>
      <c r="D13" s="570">
        <v>0.94219834107152178</v>
      </c>
      <c r="E13" s="570">
        <v>0.9359773413897281</v>
      </c>
      <c r="F13" s="570">
        <v>0.92596874990651301</v>
      </c>
      <c r="G13" s="570">
        <v>0.92837903924122755</v>
      </c>
      <c r="H13" s="570">
        <v>0.92471653355459493</v>
      </c>
      <c r="I13" s="570">
        <v>0.92207599752612612</v>
      </c>
      <c r="J13" s="570">
        <v>0.9177569405238224</v>
      </c>
      <c r="K13" s="570">
        <v>0.90614770961660107</v>
      </c>
      <c r="L13" s="570">
        <v>0.9119055529371769</v>
      </c>
      <c r="M13" s="570">
        <v>0</v>
      </c>
      <c r="N13" s="570">
        <v>0</v>
      </c>
      <c r="O13" s="570">
        <v>0</v>
      </c>
      <c r="P13" s="570">
        <v>0</v>
      </c>
      <c r="Q13" s="570">
        <v>0</v>
      </c>
      <c r="R13" s="570">
        <v>0</v>
      </c>
      <c r="S13" s="570">
        <v>0</v>
      </c>
      <c r="T13" s="570">
        <v>0</v>
      </c>
      <c r="U13" s="570">
        <v>0</v>
      </c>
      <c r="V13" s="570">
        <v>5.7801658928478272E-2</v>
      </c>
      <c r="W13" s="570">
        <v>6.4022658610271899E-2</v>
      </c>
      <c r="X13" s="570">
        <v>7.4031250093487017E-2</v>
      </c>
      <c r="Y13" s="570">
        <v>7.1620960758772403E-2</v>
      </c>
      <c r="Z13" s="570">
        <v>7.528346644540504E-2</v>
      </c>
      <c r="AA13" s="570">
        <v>7.7924002473873863E-2</v>
      </c>
      <c r="AB13" s="570">
        <v>8.2243059476177618E-2</v>
      </c>
      <c r="AC13" s="570">
        <v>9.3852290383398942E-2</v>
      </c>
      <c r="AD13" s="570">
        <v>8.8094447062823059E-2</v>
      </c>
    </row>
    <row r="14" spans="1:30">
      <c r="C14" s="569" t="s">
        <v>52</v>
      </c>
      <c r="D14" s="570">
        <v>0.8373938812770545</v>
      </c>
      <c r="E14" s="570">
        <v>0.84242806832455241</v>
      </c>
      <c r="F14" s="570">
        <v>0.84355699615739199</v>
      </c>
      <c r="G14" s="570">
        <v>0.84053516282870511</v>
      </c>
      <c r="H14" s="570">
        <v>0.83329474363826617</v>
      </c>
      <c r="I14" s="570">
        <v>0.83451845255362833</v>
      </c>
      <c r="J14" s="570">
        <v>0.82918829226880708</v>
      </c>
      <c r="K14" s="570">
        <v>0.83243212528269295</v>
      </c>
      <c r="L14" s="570">
        <v>0.83267433705049609</v>
      </c>
      <c r="M14" s="570">
        <v>0.10153374399315206</v>
      </c>
      <c r="N14" s="570">
        <v>0.10354831945035964</v>
      </c>
      <c r="O14" s="570">
        <v>0.10455100420227696</v>
      </c>
      <c r="P14" s="570">
        <v>0.10558315718608789</v>
      </c>
      <c r="Q14" s="570">
        <v>0.10922033973773849</v>
      </c>
      <c r="R14" s="570">
        <v>0.10814493985576178</v>
      </c>
      <c r="S14" s="570">
        <v>0.10965357799914424</v>
      </c>
      <c r="T14" s="570">
        <v>0.11058265998431693</v>
      </c>
      <c r="U14" s="570">
        <v>0.10634883525622547</v>
      </c>
      <c r="V14" s="570">
        <v>6.1072374729793426E-2</v>
      </c>
      <c r="W14" s="570">
        <v>5.4023612225087933E-2</v>
      </c>
      <c r="X14" s="570">
        <v>5.1891999640331025E-2</v>
      </c>
      <c r="Y14" s="570">
        <v>5.3881679985206953E-2</v>
      </c>
      <c r="Z14" s="570">
        <v>5.7484916623995366E-2</v>
      </c>
      <c r="AA14" s="570">
        <v>5.7336607590609899E-2</v>
      </c>
      <c r="AB14" s="570">
        <v>6.1158129732048719E-2</v>
      </c>
      <c r="AC14" s="570">
        <v>5.6985214732990126E-2</v>
      </c>
      <c r="AD14" s="570">
        <v>6.0976827693278467E-2</v>
      </c>
    </row>
    <row r="15" spans="1:30">
      <c r="C15" s="569" t="s">
        <v>44</v>
      </c>
      <c r="D15" s="570">
        <v>0.91388019517703378</v>
      </c>
      <c r="E15" s="570">
        <v>0.91094402825185361</v>
      </c>
      <c r="F15" s="570">
        <v>0.91279801076254108</v>
      </c>
      <c r="G15" s="570">
        <v>0.91531335876325592</v>
      </c>
      <c r="H15" s="570">
        <v>0.91278416109841853</v>
      </c>
      <c r="I15" s="570">
        <v>0.90979786505392524</v>
      </c>
      <c r="J15" s="570">
        <v>0.90698237702069739</v>
      </c>
      <c r="K15" s="570">
        <v>0.90142185020683352</v>
      </c>
      <c r="L15" s="570">
        <v>0.90944814130975049</v>
      </c>
      <c r="M15" s="570">
        <v>5.8410563541192818E-2</v>
      </c>
      <c r="N15" s="570">
        <v>5.9686374785835765E-2</v>
      </c>
      <c r="O15" s="570">
        <v>5.8653904892013616E-2</v>
      </c>
      <c r="P15" s="570">
        <v>7.7979001567731118E-2</v>
      </c>
      <c r="Q15" s="570">
        <v>8.0440944182418303E-2</v>
      </c>
      <c r="R15" s="570">
        <v>8.4303070459923163E-2</v>
      </c>
      <c r="S15" s="570">
        <v>8.6262526036057913E-2</v>
      </c>
      <c r="T15" s="570">
        <v>9.2296925560736973E-2</v>
      </c>
      <c r="U15" s="570">
        <v>8.5259902711172245E-2</v>
      </c>
      <c r="V15" s="570">
        <v>2.7709241281773392E-2</v>
      </c>
      <c r="W15" s="570">
        <v>2.936959696231059E-2</v>
      </c>
      <c r="X15" s="570">
        <v>2.8548084345445358E-2</v>
      </c>
      <c r="Y15" s="570">
        <v>6.7076396690129401E-3</v>
      </c>
      <c r="Z15" s="570">
        <v>6.7748947191631943E-3</v>
      </c>
      <c r="AA15" s="570">
        <v>5.8990644861516162E-3</v>
      </c>
      <c r="AB15" s="570">
        <v>6.7550969432446624E-3</v>
      </c>
      <c r="AC15" s="570">
        <v>6.281224232429548E-3</v>
      </c>
      <c r="AD15" s="570">
        <v>5.2919559790772569E-3</v>
      </c>
    </row>
    <row r="16" spans="1:30">
      <c r="C16" s="569" t="s">
        <v>62</v>
      </c>
      <c r="D16" s="570">
        <v>0.89348732635611017</v>
      </c>
      <c r="E16" s="570">
        <v>0.87826068629264742</v>
      </c>
      <c r="F16" s="570">
        <v>0.85997672389819468</v>
      </c>
      <c r="G16" s="570">
        <v>0.84831638001432452</v>
      </c>
      <c r="H16" s="570">
        <v>0.85200580508155965</v>
      </c>
      <c r="I16" s="570">
        <v>0.84324749431779822</v>
      </c>
      <c r="J16" s="570">
        <v>0.82990075975959254</v>
      </c>
      <c r="K16" s="570">
        <v>0.83123832091500216</v>
      </c>
      <c r="L16" s="570">
        <v>0.83117641006347087</v>
      </c>
      <c r="M16" s="570">
        <v>0.10461618322870934</v>
      </c>
      <c r="N16" s="570">
        <v>0.11919937988707763</v>
      </c>
      <c r="O16" s="570">
        <v>0.13743804785505578</v>
      </c>
      <c r="P16" s="570">
        <v>0.14754406929850133</v>
      </c>
      <c r="Q16" s="570">
        <v>0.1441126732321949</v>
      </c>
      <c r="R16" s="570">
        <v>0.15521263991769246</v>
      </c>
      <c r="S16" s="570">
        <v>0.1685798195909684</v>
      </c>
      <c r="T16" s="570">
        <v>0.16754069810969033</v>
      </c>
      <c r="U16" s="570">
        <v>0.16762681970913754</v>
      </c>
      <c r="V16" s="570">
        <v>1.8964904151805438E-3</v>
      </c>
      <c r="W16" s="570">
        <v>2.5399338202749758E-3</v>
      </c>
      <c r="X16" s="570">
        <v>2.5852282467495363E-3</v>
      </c>
      <c r="Y16" s="570">
        <v>4.1395506871741011E-3</v>
      </c>
      <c r="Z16" s="570">
        <v>3.8815216862454656E-3</v>
      </c>
      <c r="AA16" s="570">
        <v>1.5398657645093487E-3</v>
      </c>
      <c r="AB16" s="570">
        <v>1.5194206494390115E-3</v>
      </c>
      <c r="AC16" s="570">
        <v>1.2209809753075439E-3</v>
      </c>
      <c r="AD16" s="570">
        <v>1.1967702273915398E-3</v>
      </c>
    </row>
    <row r="17" spans="2:30">
      <c r="C17" s="569" t="s">
        <v>45</v>
      </c>
      <c r="D17" s="570">
        <v>0.85026209351423199</v>
      </c>
      <c r="E17" s="570">
        <v>0.84727736471041171</v>
      </c>
      <c r="F17" s="570">
        <v>0.85051079145828734</v>
      </c>
      <c r="G17" s="570">
        <v>0.85502966177867945</v>
      </c>
      <c r="H17" s="570">
        <v>0.86022015495865345</v>
      </c>
      <c r="I17" s="570">
        <v>0.86040579615745194</v>
      </c>
      <c r="J17" s="570">
        <v>0.86173447126376601</v>
      </c>
      <c r="K17" s="570">
        <v>0.8702519878068935</v>
      </c>
      <c r="L17" s="570">
        <v>0.87240473185970779</v>
      </c>
      <c r="M17" s="570">
        <v>8.5423793343478396E-2</v>
      </c>
      <c r="N17" s="570">
        <v>8.4077828537512361E-2</v>
      </c>
      <c r="O17" s="570">
        <v>8.2988744920664798E-2</v>
      </c>
      <c r="P17" s="570">
        <v>8.2748307959535777E-2</v>
      </c>
      <c r="Q17" s="570">
        <v>7.8927220162004361E-2</v>
      </c>
      <c r="R17" s="570">
        <v>8.062535039581642E-2</v>
      </c>
      <c r="S17" s="570">
        <v>7.9059403924580107E-2</v>
      </c>
      <c r="T17" s="570">
        <v>7.6182813963310503E-2</v>
      </c>
      <c r="U17" s="570">
        <v>7.6437824630057619E-2</v>
      </c>
      <c r="V17" s="570">
        <v>6.4314113142289658E-2</v>
      </c>
      <c r="W17" s="570">
        <v>6.8644806752075932E-2</v>
      </c>
      <c r="X17" s="570">
        <v>6.650046362104782E-2</v>
      </c>
      <c r="Y17" s="570">
        <v>6.2222030261784751E-2</v>
      </c>
      <c r="Z17" s="570">
        <v>6.0852624879342211E-2</v>
      </c>
      <c r="AA17" s="570">
        <v>5.8968853446731695E-2</v>
      </c>
      <c r="AB17" s="570">
        <v>5.9206124811653896E-2</v>
      </c>
      <c r="AC17" s="570">
        <v>5.3565198229795989E-2</v>
      </c>
      <c r="AD17" s="570">
        <v>5.115744351023456E-2</v>
      </c>
    </row>
    <row r="18" spans="2:30">
      <c r="B18" s="571"/>
      <c r="C18" s="569" t="s">
        <v>46</v>
      </c>
      <c r="D18" s="570">
        <v>0.83847530236322199</v>
      </c>
      <c r="E18" s="570">
        <v>0.84623326999615223</v>
      </c>
      <c r="F18" s="570">
        <v>0.84585200721198073</v>
      </c>
      <c r="G18" s="570">
        <v>0.84883168042819979</v>
      </c>
      <c r="H18" s="570">
        <v>0.85074816518786289</v>
      </c>
      <c r="I18" s="570">
        <v>0.85173728980169605</v>
      </c>
      <c r="J18" s="570">
        <v>0.86930299789299448</v>
      </c>
      <c r="K18" s="570">
        <v>0.88353307553797567</v>
      </c>
      <c r="L18" s="570">
        <v>0.88492918197151005</v>
      </c>
      <c r="M18" s="570">
        <v>0.12117247882158157</v>
      </c>
      <c r="N18" s="570">
        <v>0.11555197684800711</v>
      </c>
      <c r="O18" s="570">
        <v>0.11595245980056666</v>
      </c>
      <c r="P18" s="570">
        <v>0.14818882128751423</v>
      </c>
      <c r="Q18" s="570">
        <v>0.14092233541461277</v>
      </c>
      <c r="R18" s="570">
        <v>0.14057637332471207</v>
      </c>
      <c r="S18" s="570">
        <v>9.5070248090435128E-2</v>
      </c>
      <c r="T18" s="570">
        <v>8.0711101927561466E-2</v>
      </c>
      <c r="U18" s="570">
        <v>8.1013051256969143E-2</v>
      </c>
      <c r="V18" s="570">
        <v>4.0352218815196489E-2</v>
      </c>
      <c r="W18" s="570">
        <v>3.8214753155840664E-2</v>
      </c>
      <c r="X18" s="570">
        <v>3.8195532987452624E-2</v>
      </c>
      <c r="Y18" s="570">
        <v>2.9794982842859434E-3</v>
      </c>
      <c r="Z18" s="570">
        <v>8.3294993975243734E-3</v>
      </c>
      <c r="AA18" s="570">
        <v>7.6863368735919429E-3</v>
      </c>
      <c r="AB18" s="570">
        <v>3.562675401657045E-2</v>
      </c>
      <c r="AC18" s="570">
        <v>3.5755822534462911E-2</v>
      </c>
      <c r="AD18" s="570">
        <v>3.4057766771520857E-2</v>
      </c>
    </row>
    <row r="19" spans="2:30">
      <c r="C19" s="569" t="s">
        <v>53</v>
      </c>
      <c r="D19" s="570">
        <v>0.83352891100616966</v>
      </c>
      <c r="E19" s="570">
        <v>0.83189560280461461</v>
      </c>
      <c r="F19" s="570">
        <v>0.83145113279625593</v>
      </c>
      <c r="G19" s="570">
        <v>0.82937396301819899</v>
      </c>
      <c r="H19" s="570">
        <v>0.82914472766299974</v>
      </c>
      <c r="I19" s="570">
        <v>0.82740259349897471</v>
      </c>
      <c r="J19" s="570">
        <v>0.82627819280613446</v>
      </c>
      <c r="K19" s="570">
        <v>0.82463077000473906</v>
      </c>
      <c r="L19" s="570">
        <v>0.82897013497123651</v>
      </c>
      <c r="M19" s="570">
        <v>0.16647108899383031</v>
      </c>
      <c r="N19" s="570">
        <v>0.16810230650849645</v>
      </c>
      <c r="O19" s="570">
        <v>0.16832640744768299</v>
      </c>
      <c r="P19" s="570">
        <v>0.17046104970398515</v>
      </c>
      <c r="Q19" s="570">
        <v>0.17065951167158572</v>
      </c>
      <c r="R19" s="570">
        <v>0.17239110986939088</v>
      </c>
      <c r="S19" s="570">
        <v>0.17342649972829519</v>
      </c>
      <c r="T19" s="570">
        <v>0.17531547620004773</v>
      </c>
      <c r="U19" s="570">
        <v>0.170826564371896</v>
      </c>
      <c r="V19" s="570">
        <v>0</v>
      </c>
      <c r="W19" s="570">
        <v>2.0906868889052894E-6</v>
      </c>
      <c r="X19" s="570">
        <v>2.2245975606108038E-4</v>
      </c>
      <c r="Y19" s="570">
        <v>1.6498727781587118E-4</v>
      </c>
      <c r="Z19" s="570">
        <v>1.9576066541454254E-4</v>
      </c>
      <c r="AA19" s="570">
        <v>2.0629663163444236E-4</v>
      </c>
      <c r="AB19" s="570">
        <v>2.9530746557033312E-4</v>
      </c>
      <c r="AC19" s="570">
        <v>5.3753795213201567E-5</v>
      </c>
      <c r="AD19" s="570">
        <v>2.0330065686743591E-4</v>
      </c>
    </row>
    <row r="20" spans="2:30">
      <c r="C20" s="569" t="s">
        <v>65</v>
      </c>
      <c r="D20" s="570">
        <v>0.83276019956924296</v>
      </c>
      <c r="E20" s="570">
        <v>0.81790335325201247</v>
      </c>
      <c r="F20" s="570">
        <v>0.80460356976039271</v>
      </c>
      <c r="G20" s="570">
        <v>0.79552426098571161</v>
      </c>
      <c r="H20" s="570">
        <v>0.79839708155483857</v>
      </c>
      <c r="I20" s="570">
        <v>0.7996698648685614</v>
      </c>
      <c r="J20" s="570">
        <v>0.78514217981961354</v>
      </c>
      <c r="K20" s="570">
        <v>0.77241400388147741</v>
      </c>
      <c r="L20" s="570">
        <v>0.77375284215299067</v>
      </c>
      <c r="M20" s="570">
        <v>0.15250743274264289</v>
      </c>
      <c r="N20" s="570">
        <v>0.15812468105420843</v>
      </c>
      <c r="O20" s="570">
        <v>0.19030647400031139</v>
      </c>
      <c r="P20" s="570">
        <v>0.20168397975553584</v>
      </c>
      <c r="Q20" s="570">
        <v>0.2001132741497853</v>
      </c>
      <c r="R20" s="570">
        <v>0.196706513116503</v>
      </c>
      <c r="S20" s="570">
        <v>0.21026622723396093</v>
      </c>
      <c r="T20" s="570">
        <v>0.22308278374844184</v>
      </c>
      <c r="U20" s="570">
        <v>0.22011855361917484</v>
      </c>
      <c r="V20" s="570">
        <v>1.4732367688114123E-2</v>
      </c>
      <c r="W20" s="570">
        <v>2.3971965693779115E-2</v>
      </c>
      <c r="X20" s="570">
        <v>5.0899562392958536E-3</v>
      </c>
      <c r="Y20" s="570">
        <v>2.7917592587525567E-3</v>
      </c>
      <c r="Z20" s="570">
        <v>1.4896442953761543E-3</v>
      </c>
      <c r="AA20" s="570">
        <v>3.6236220149355801E-3</v>
      </c>
      <c r="AB20" s="570">
        <v>4.591592946425538E-3</v>
      </c>
      <c r="AC20" s="570">
        <v>4.5032123700807511E-3</v>
      </c>
      <c r="AD20" s="570">
        <v>6.1286042278345405E-3</v>
      </c>
    </row>
    <row r="21" spans="2:30">
      <c r="C21" s="569" t="s">
        <v>58</v>
      </c>
      <c r="D21" s="570">
        <v>0.83501921221764841</v>
      </c>
      <c r="E21" s="570">
        <v>0.83425062978323961</v>
      </c>
      <c r="F21" s="570">
        <v>0.82712113804910548</v>
      </c>
      <c r="G21" s="570">
        <v>0.82747550152121596</v>
      </c>
      <c r="H21" s="570">
        <v>0.8243012581635234</v>
      </c>
      <c r="I21" s="570">
        <v>0.81343311340566848</v>
      </c>
      <c r="J21" s="570">
        <v>0.81231827533568535</v>
      </c>
      <c r="K21" s="570">
        <v>0.80101069805008929</v>
      </c>
      <c r="L21" s="570">
        <v>0.80478117078956646</v>
      </c>
      <c r="M21" s="570">
        <v>0.10418472851426475</v>
      </c>
      <c r="N21" s="570">
        <v>0.10559190046072356</v>
      </c>
      <c r="O21" s="570">
        <v>0.11165173522018218</v>
      </c>
      <c r="P21" s="570">
        <v>0.11788774005908839</v>
      </c>
      <c r="Q21" s="570">
        <v>0.11809847415058526</v>
      </c>
      <c r="R21" s="570">
        <v>0.15826950471539256</v>
      </c>
      <c r="S21" s="570">
        <v>0.15566665683569497</v>
      </c>
      <c r="T21" s="570">
        <v>0.17913534668346007</v>
      </c>
      <c r="U21" s="570">
        <v>0.18871948452672657</v>
      </c>
      <c r="V21" s="570">
        <v>6.0796059268086837E-2</v>
      </c>
      <c r="W21" s="570">
        <v>6.0157469756036822E-2</v>
      </c>
      <c r="X21" s="570">
        <v>6.1227126730712303E-2</v>
      </c>
      <c r="Y21" s="570">
        <v>5.4636758419695598E-2</v>
      </c>
      <c r="Z21" s="570">
        <v>5.760026768589132E-2</v>
      </c>
      <c r="AA21" s="570">
        <v>2.8297381878938918E-2</v>
      </c>
      <c r="AB21" s="570">
        <v>3.2015067828619723E-2</v>
      </c>
      <c r="AC21" s="570">
        <v>1.9853955266450663E-2</v>
      </c>
      <c r="AD21" s="570">
        <v>6.4993446837070005E-3</v>
      </c>
    </row>
    <row r="22" spans="2:30">
      <c r="C22" s="569" t="s">
        <v>49</v>
      </c>
      <c r="D22" s="570">
        <v>0.81958965436309394</v>
      </c>
      <c r="E22" s="570">
        <v>0.82107617905801844</v>
      </c>
      <c r="F22" s="570">
        <v>0.82186379914458374</v>
      </c>
      <c r="G22" s="570">
        <v>0.82253393911787498</v>
      </c>
      <c r="H22" s="570">
        <v>0.82141058548785362</v>
      </c>
      <c r="I22" s="570">
        <v>0.82410473721216726</v>
      </c>
      <c r="J22" s="570">
        <v>0.81985406360203861</v>
      </c>
      <c r="K22" s="570">
        <v>0.82272997556832428</v>
      </c>
      <c r="L22" s="570">
        <v>0.82369357142574517</v>
      </c>
      <c r="M22" s="570">
        <v>0.18040806327616907</v>
      </c>
      <c r="N22" s="570">
        <v>0.1789091671927234</v>
      </c>
      <c r="O22" s="570">
        <v>0.17807782254307528</v>
      </c>
      <c r="P22" s="570">
        <v>0.17739754026559526</v>
      </c>
      <c r="Q22" s="570">
        <v>0.17855186661438346</v>
      </c>
      <c r="R22" s="570">
        <v>0.17583060828724456</v>
      </c>
      <c r="S22" s="570">
        <v>0.1800957021271293</v>
      </c>
      <c r="T22" s="570">
        <v>0.17663241920906986</v>
      </c>
      <c r="U22" s="570">
        <v>0.17557284227103126</v>
      </c>
      <c r="V22" s="570">
        <v>2.2823607370047135E-6</v>
      </c>
      <c r="W22" s="570">
        <v>1.4653749258153944E-5</v>
      </c>
      <c r="X22" s="570">
        <v>5.8378312340981925E-5</v>
      </c>
      <c r="Y22" s="570">
        <v>6.8520616529820091E-5</v>
      </c>
      <c r="Z22" s="570">
        <v>3.7547897762880765E-5</v>
      </c>
      <c r="AA22" s="570">
        <v>6.4654500588240505E-5</v>
      </c>
      <c r="AB22" s="570">
        <v>5.0234270832035293E-5</v>
      </c>
      <c r="AC22" s="570">
        <v>6.3760522260584561E-4</v>
      </c>
      <c r="AD22" s="570">
        <v>7.335863032235855E-4</v>
      </c>
    </row>
    <row r="23" spans="2:30">
      <c r="C23" s="569" t="s">
        <v>57</v>
      </c>
      <c r="D23" s="570">
        <v>0.84955395906404552</v>
      </c>
      <c r="E23" s="570">
        <v>0.84310040375429041</v>
      </c>
      <c r="F23" s="570">
        <v>0.83844679671973277</v>
      </c>
      <c r="G23" s="570">
        <v>0.82965081702585597</v>
      </c>
      <c r="H23" s="570">
        <v>0.82659408644323951</v>
      </c>
      <c r="I23" s="570">
        <v>0.82164067414459685</v>
      </c>
      <c r="J23" s="570">
        <v>0.81664018859681775</v>
      </c>
      <c r="K23" s="570">
        <v>0.81028548841076531</v>
      </c>
      <c r="L23" s="570">
        <v>0.80777026917709405</v>
      </c>
      <c r="M23" s="570">
        <v>9.3720727726491412E-2</v>
      </c>
      <c r="N23" s="570">
        <v>9.7843667914715757E-2</v>
      </c>
      <c r="O23" s="570">
        <v>0.11018387086401224</v>
      </c>
      <c r="P23" s="570">
        <v>0.1187945355881693</v>
      </c>
      <c r="Q23" s="570">
        <v>0.12137983284048566</v>
      </c>
      <c r="R23" s="570">
        <v>0.15080566216435898</v>
      </c>
      <c r="S23" s="570">
        <v>0.1572348821583858</v>
      </c>
      <c r="T23" s="570">
        <v>0.16350464455363897</v>
      </c>
      <c r="U23" s="570">
        <v>0.16588984314220379</v>
      </c>
      <c r="V23" s="570">
        <v>5.6725313209463064E-2</v>
      </c>
      <c r="W23" s="570">
        <v>5.9055928330993851E-2</v>
      </c>
      <c r="X23" s="570">
        <v>5.1369332416255006E-2</v>
      </c>
      <c r="Y23" s="570">
        <v>5.1554647385974733E-2</v>
      </c>
      <c r="Z23" s="570">
        <v>5.2026080716274868E-2</v>
      </c>
      <c r="AA23" s="570">
        <v>2.7553663691044155E-2</v>
      </c>
      <c r="AB23" s="570">
        <v>2.612492924479641E-2</v>
      </c>
      <c r="AC23" s="570">
        <v>2.620986703559575E-2</v>
      </c>
      <c r="AD23" s="570">
        <v>2.6339887680702188E-2</v>
      </c>
    </row>
    <row r="24" spans="2:30">
      <c r="C24" s="569" t="s">
        <v>61</v>
      </c>
      <c r="D24" s="570">
        <v>0.80648231497712708</v>
      </c>
      <c r="E24" s="570">
        <v>0.78037506034066617</v>
      </c>
      <c r="F24" s="570">
        <v>0.76776994505446505</v>
      </c>
      <c r="G24" s="570">
        <v>0.75966778090677423</v>
      </c>
      <c r="H24" s="570">
        <v>0.76917934682204991</v>
      </c>
      <c r="I24" s="570">
        <v>0.76074366037538255</v>
      </c>
      <c r="J24" s="570">
        <v>0.72491537761413016</v>
      </c>
      <c r="K24" s="570">
        <v>0.72304324456607372</v>
      </c>
      <c r="L24" s="570">
        <v>0.72608925026641258</v>
      </c>
      <c r="M24" s="570">
        <v>0.1547459242062928</v>
      </c>
      <c r="N24" s="570">
        <v>0.19563521481277155</v>
      </c>
      <c r="O24" s="570">
        <v>0.2048610201175782</v>
      </c>
      <c r="P24" s="570">
        <v>0.19881710544519768</v>
      </c>
      <c r="Q24" s="570">
        <v>0.18744346923498323</v>
      </c>
      <c r="R24" s="570">
        <v>0.18597156242395993</v>
      </c>
      <c r="S24" s="570">
        <v>0.19130613060581242</v>
      </c>
      <c r="T24" s="570">
        <v>0.20771896339984824</v>
      </c>
      <c r="U24" s="570">
        <v>0.21465778117787704</v>
      </c>
      <c r="V24" s="570">
        <v>3.877176081658007E-2</v>
      </c>
      <c r="W24" s="570">
        <v>2.3989724846562307E-2</v>
      </c>
      <c r="X24" s="570">
        <v>2.7369034827956707E-2</v>
      </c>
      <c r="Y24" s="570">
        <v>4.1515113648028061E-2</v>
      </c>
      <c r="Z24" s="570">
        <v>4.3377183942966802E-2</v>
      </c>
      <c r="AA24" s="570">
        <v>5.3284777200657503E-2</v>
      </c>
      <c r="AB24" s="570">
        <v>8.377849178005739E-2</v>
      </c>
      <c r="AC24" s="570">
        <v>6.9237792034078052E-2</v>
      </c>
      <c r="AD24" s="570">
        <v>5.9252968555710356E-2</v>
      </c>
    </row>
    <row r="25" spans="2:30">
      <c r="C25" s="569" t="s">
        <v>51</v>
      </c>
      <c r="D25" s="570">
        <v>0.56297920186971229</v>
      </c>
      <c r="E25" s="570">
        <v>0.57481128603384068</v>
      </c>
      <c r="F25" s="570">
        <v>0.59199704365772532</v>
      </c>
      <c r="G25" s="570">
        <v>0.62034872213391468</v>
      </c>
      <c r="H25" s="570">
        <v>0.63572105529043865</v>
      </c>
      <c r="I25" s="570">
        <v>0.65459705622953479</v>
      </c>
      <c r="J25" s="570">
        <v>0.64793311094206818</v>
      </c>
      <c r="K25" s="570">
        <v>0.6401753648368681</v>
      </c>
      <c r="L25" s="570">
        <v>0.62672514102553589</v>
      </c>
      <c r="M25" s="570">
        <v>0.2374180173329147</v>
      </c>
      <c r="N25" s="570">
        <v>0.23588688935109123</v>
      </c>
      <c r="O25" s="570">
        <v>0.22717595565701909</v>
      </c>
      <c r="P25" s="570">
        <v>0.22617733500178247</v>
      </c>
      <c r="Q25" s="570">
        <v>0.22667757751363507</v>
      </c>
      <c r="R25" s="570">
        <v>0.21913532179407638</v>
      </c>
      <c r="S25" s="570">
        <v>0.22146651735165773</v>
      </c>
      <c r="T25" s="570">
        <v>0.21785920721676</v>
      </c>
      <c r="U25" s="570">
        <v>0.22091555877879898</v>
      </c>
      <c r="V25" s="570">
        <v>0.19960278079737298</v>
      </c>
      <c r="W25" s="570">
        <v>0.18930182461506806</v>
      </c>
      <c r="X25" s="570">
        <v>0.18082700068525559</v>
      </c>
      <c r="Y25" s="570">
        <v>0.15347394286430285</v>
      </c>
      <c r="Z25" s="570">
        <v>0.13760136719592625</v>
      </c>
      <c r="AA25" s="570">
        <v>0.12626762197638888</v>
      </c>
      <c r="AB25" s="570">
        <v>0.13060037170627412</v>
      </c>
      <c r="AC25" s="570">
        <v>0.14196542794637185</v>
      </c>
      <c r="AD25" s="570">
        <v>0.15235930019566507</v>
      </c>
    </row>
    <row r="26" spans="2:30">
      <c r="C26" s="569" t="s">
        <v>59</v>
      </c>
      <c r="D26" s="570">
        <v>0.82376342571162142</v>
      </c>
      <c r="E26" s="570">
        <v>0.81617158935822476</v>
      </c>
      <c r="F26" s="570">
        <v>0.81132191591133662</v>
      </c>
      <c r="G26" s="570">
        <v>0.80772845650789982</v>
      </c>
      <c r="H26" s="570">
        <v>0.79964642791682183</v>
      </c>
      <c r="I26" s="570">
        <v>0.79467219257570965</v>
      </c>
      <c r="J26" s="570">
        <v>0.79000277585686318</v>
      </c>
      <c r="K26" s="570">
        <v>0.7884366964651206</v>
      </c>
      <c r="L26" s="570">
        <v>0.78779212340838134</v>
      </c>
      <c r="M26" s="570">
        <v>0.10892408700688533</v>
      </c>
      <c r="N26" s="570">
        <v>0.11321909768439735</v>
      </c>
      <c r="O26" s="570">
        <v>0.17112912582299919</v>
      </c>
      <c r="P26" s="570">
        <v>0.17730539961803346</v>
      </c>
      <c r="Q26" s="570">
        <v>0.18392843417232796</v>
      </c>
      <c r="R26" s="570">
        <v>0.15232214273308861</v>
      </c>
      <c r="S26" s="570">
        <v>0.14756601182417625</v>
      </c>
      <c r="T26" s="570">
        <v>0.14796439873223796</v>
      </c>
      <c r="U26" s="570">
        <v>0.14593909106987632</v>
      </c>
      <c r="V26" s="570">
        <v>6.7312487281493263E-2</v>
      </c>
      <c r="W26" s="570">
        <v>7.0609312957377865E-2</v>
      </c>
      <c r="X26" s="570">
        <v>1.7548958265664195E-2</v>
      </c>
      <c r="Y26" s="570">
        <v>1.4966143874066785E-2</v>
      </c>
      <c r="Z26" s="570">
        <v>1.6425137910850169E-2</v>
      </c>
      <c r="AA26" s="570">
        <v>5.3005664691201763E-2</v>
      </c>
      <c r="AB26" s="570">
        <v>6.2431212318960566E-2</v>
      </c>
      <c r="AC26" s="570">
        <v>6.3598904802641409E-2</v>
      </c>
      <c r="AD26" s="570">
        <v>6.6268785521742354E-2</v>
      </c>
    </row>
    <row r="27" spans="2:30">
      <c r="C27" s="569" t="s">
        <v>47</v>
      </c>
      <c r="D27" s="570">
        <v>0.8443331833090062</v>
      </c>
      <c r="E27" s="570">
        <v>0.84414720052773562</v>
      </c>
      <c r="F27" s="570">
        <v>0.84467176406566624</v>
      </c>
      <c r="G27" s="570">
        <v>0.8475711008207274</v>
      </c>
      <c r="H27" s="570">
        <v>0.84734136629347745</v>
      </c>
      <c r="I27" s="570">
        <v>0.84697682656952566</v>
      </c>
      <c r="J27" s="570">
        <v>0.86406387011311347</v>
      </c>
      <c r="K27" s="570">
        <v>0.86285707739783124</v>
      </c>
      <c r="L27" s="570">
        <v>0.86420149530785506</v>
      </c>
      <c r="M27" s="570">
        <v>9.1042387260033608E-2</v>
      </c>
      <c r="N27" s="570">
        <v>9.1836674592797152E-2</v>
      </c>
      <c r="O27" s="570">
        <v>9.380117602966119E-2</v>
      </c>
      <c r="P27" s="570">
        <v>9.3768033665539624E-2</v>
      </c>
      <c r="Q27" s="570">
        <v>9.599664604960316E-2</v>
      </c>
      <c r="R27" s="570">
        <v>9.8538402934717897E-2</v>
      </c>
      <c r="S27" s="570">
        <v>9.7575467436583574E-2</v>
      </c>
      <c r="T27" s="570">
        <v>9.866782747845948E-2</v>
      </c>
      <c r="U27" s="570">
        <v>9.9358392431144388E-2</v>
      </c>
      <c r="V27" s="570">
        <v>6.4624429430960209E-2</v>
      </c>
      <c r="W27" s="570">
        <v>6.4016124879467284E-2</v>
      </c>
      <c r="X27" s="570">
        <v>6.1527059904672568E-2</v>
      </c>
      <c r="Y27" s="570">
        <v>5.8660865513732952E-2</v>
      </c>
      <c r="Z27" s="570">
        <v>5.6661987656919391E-2</v>
      </c>
      <c r="AA27" s="570">
        <v>5.4484770495756479E-2</v>
      </c>
      <c r="AB27" s="570">
        <v>3.8360662450302944E-2</v>
      </c>
      <c r="AC27" s="570">
        <v>3.8475095123709287E-2</v>
      </c>
      <c r="AD27" s="570">
        <v>3.6440112261000503E-2</v>
      </c>
    </row>
    <row r="28" spans="2:30">
      <c r="C28" s="569" t="s">
        <v>69</v>
      </c>
      <c r="D28" s="570">
        <v>0.80701139203339245</v>
      </c>
      <c r="E28" s="570">
        <v>0.8113293790222158</v>
      </c>
      <c r="F28" s="570">
        <v>0.80507996602983412</v>
      </c>
      <c r="G28" s="570">
        <v>0.80957294756416986</v>
      </c>
      <c r="H28" s="570">
        <v>0.80960910853188728</v>
      </c>
      <c r="I28" s="570">
        <v>0.8063304386396557</v>
      </c>
      <c r="J28" s="570">
        <v>0.80573785332521319</v>
      </c>
      <c r="K28" s="570">
        <v>0.80759397163551072</v>
      </c>
      <c r="L28" s="570">
        <v>0.81295210660405515</v>
      </c>
      <c r="M28" s="570">
        <v>0.17758728857775966</v>
      </c>
      <c r="N28" s="570">
        <v>0.12941148829192128</v>
      </c>
      <c r="O28" s="570">
        <v>0.17194695294959148</v>
      </c>
      <c r="P28" s="570">
        <v>0.17339852592151861</v>
      </c>
      <c r="Q28" s="570">
        <v>0.17393923035225517</v>
      </c>
      <c r="R28" s="570">
        <v>0.17528721691258856</v>
      </c>
      <c r="S28" s="570">
        <v>0.17584138487259013</v>
      </c>
      <c r="T28" s="570">
        <v>0.17064340917754636</v>
      </c>
      <c r="U28" s="570">
        <v>0.16567233015096322</v>
      </c>
      <c r="V28" s="570">
        <v>1.5401319388847933E-2</v>
      </c>
      <c r="W28" s="570">
        <v>5.9259132685862949E-2</v>
      </c>
      <c r="X28" s="570">
        <v>2.2973081020574423E-2</v>
      </c>
      <c r="Y28" s="570">
        <v>1.7028526514311557E-2</v>
      </c>
      <c r="Z28" s="570">
        <v>1.6451661115857618E-2</v>
      </c>
      <c r="AA28" s="570">
        <v>1.8382344447755748E-2</v>
      </c>
      <c r="AB28" s="570">
        <v>1.8420761802196664E-2</v>
      </c>
      <c r="AC28" s="570">
        <v>2.1762619186942913E-2</v>
      </c>
      <c r="AD28" s="570">
        <v>2.1375563244981664E-2</v>
      </c>
    </row>
    <row r="29" spans="2:30">
      <c r="C29" s="569" t="s">
        <v>66</v>
      </c>
      <c r="D29" s="570">
        <v>0.89309433544566508</v>
      </c>
      <c r="E29" s="570">
        <v>0.88532980698737229</v>
      </c>
      <c r="F29" s="570">
        <v>0.89819491678908503</v>
      </c>
      <c r="G29" s="570">
        <v>0.8849575333091817</v>
      </c>
      <c r="H29" s="570">
        <v>0.88057234636685344</v>
      </c>
      <c r="I29" s="570">
        <v>0.88049201220375639</v>
      </c>
      <c r="J29" s="570">
        <v>0.8763482772722625</v>
      </c>
      <c r="K29" s="570">
        <v>0.88920303513604948</v>
      </c>
      <c r="L29" s="570">
        <v>0.88446660874326044</v>
      </c>
      <c r="M29" s="570">
        <v>4.0180424495669262E-2</v>
      </c>
      <c r="N29" s="570">
        <v>5.1161707171683259E-2</v>
      </c>
      <c r="O29" s="570">
        <v>5.0664412828097853E-2</v>
      </c>
      <c r="P29" s="570">
        <v>5.6548457647358746E-2</v>
      </c>
      <c r="Q29" s="570">
        <v>6.0486907610180676E-2</v>
      </c>
      <c r="R29" s="570">
        <v>5.7047411851031786E-2</v>
      </c>
      <c r="S29" s="570">
        <v>6.0225181474286883E-2</v>
      </c>
      <c r="T29" s="570">
        <v>5.7706249093808899E-2</v>
      </c>
      <c r="U29" s="570">
        <v>5.8766469489044147E-2</v>
      </c>
      <c r="V29" s="570">
        <v>6.6725240058665633E-2</v>
      </c>
      <c r="W29" s="570">
        <v>6.3508485840944442E-2</v>
      </c>
      <c r="X29" s="570">
        <v>5.1140670382817166E-2</v>
      </c>
      <c r="Y29" s="570">
        <v>5.849400904345959E-2</v>
      </c>
      <c r="Z29" s="570">
        <v>5.8940746022965833E-2</v>
      </c>
      <c r="AA29" s="570">
        <v>6.246057594521183E-2</v>
      </c>
      <c r="AB29" s="570">
        <v>6.3426541253450569E-2</v>
      </c>
      <c r="AC29" s="570">
        <v>5.3090715770141607E-2</v>
      </c>
      <c r="AD29" s="570">
        <v>5.6766921767695405E-2</v>
      </c>
    </row>
    <row r="30" spans="2:30">
      <c r="C30" s="569" t="s">
        <v>48</v>
      </c>
      <c r="D30" s="570">
        <v>0.78981573043829012</v>
      </c>
      <c r="E30" s="570">
        <v>0.78933421050198094</v>
      </c>
      <c r="F30" s="570">
        <v>0.78970145632659483</v>
      </c>
      <c r="G30" s="570">
        <v>0.79343691666978977</v>
      </c>
      <c r="H30" s="570">
        <v>0.78858384292477679</v>
      </c>
      <c r="I30" s="570">
        <v>0.79183729388547286</v>
      </c>
      <c r="J30" s="570">
        <v>0.79125557304170291</v>
      </c>
      <c r="K30" s="570">
        <v>0.79808202002239803</v>
      </c>
      <c r="L30" s="570">
        <v>0.80054699448956002</v>
      </c>
      <c r="M30" s="570">
        <v>0.11242291192403757</v>
      </c>
      <c r="N30" s="570">
        <v>0.11545666271676568</v>
      </c>
      <c r="O30" s="570">
        <v>0.1145626102408414</v>
      </c>
      <c r="P30" s="570">
        <v>0.11660916785510694</v>
      </c>
      <c r="Q30" s="570">
        <v>0.20617529945654486</v>
      </c>
      <c r="R30" s="570">
        <v>0.204604569993313</v>
      </c>
      <c r="S30" s="570">
        <v>0.20482639033568062</v>
      </c>
      <c r="T30" s="570">
        <v>0.19444212136055722</v>
      </c>
      <c r="U30" s="570">
        <v>0.19390207054235314</v>
      </c>
      <c r="V30" s="570">
        <v>9.7761357637672297E-2</v>
      </c>
      <c r="W30" s="570">
        <v>9.5209126781253428E-2</v>
      </c>
      <c r="X30" s="570">
        <v>9.5735933432563758E-2</v>
      </c>
      <c r="Y30" s="570">
        <v>8.9953915475103244E-2</v>
      </c>
      <c r="Z30" s="570">
        <v>5.240857618678367E-3</v>
      </c>
      <c r="AA30" s="570">
        <v>3.5581361212140982E-3</v>
      </c>
      <c r="AB30" s="570">
        <v>3.9180366226165327E-3</v>
      </c>
      <c r="AC30" s="570">
        <v>7.4758586170447566E-3</v>
      </c>
      <c r="AD30" s="570">
        <v>5.550934968086796E-3</v>
      </c>
    </row>
    <row r="31" spans="2:30">
      <c r="C31" s="569" t="s">
        <v>50</v>
      </c>
      <c r="D31" s="570">
        <v>0.91004934963519268</v>
      </c>
      <c r="E31" s="570">
        <v>0.90633875653053919</v>
      </c>
      <c r="F31" s="570">
        <v>0.90610697030704179</v>
      </c>
      <c r="G31" s="570">
        <v>0.91039607263393951</v>
      </c>
      <c r="H31" s="570">
        <v>0.91451004005355119</v>
      </c>
      <c r="I31" s="570">
        <v>0.90711905710084395</v>
      </c>
      <c r="J31" s="570">
        <v>0.91703293497749261</v>
      </c>
      <c r="K31" s="570">
        <v>0.91148448951330585</v>
      </c>
      <c r="L31" s="570">
        <v>0.91243882439779256</v>
      </c>
      <c r="M31" s="570">
        <v>8.0619096981652469E-2</v>
      </c>
      <c r="N31" s="570">
        <v>8.1083119808479806E-2</v>
      </c>
      <c r="O31" s="570">
        <v>8.0533780818591444E-2</v>
      </c>
      <c r="P31" s="570">
        <v>7.7137082236750282E-2</v>
      </c>
      <c r="Q31" s="570">
        <v>7.4219065553083302E-2</v>
      </c>
      <c r="R31" s="570">
        <v>7.6321937548059687E-2</v>
      </c>
      <c r="S31" s="570">
        <v>6.7267732294770621E-2</v>
      </c>
      <c r="T31" s="570">
        <v>7.6635938231963338E-2</v>
      </c>
      <c r="U31" s="570">
        <v>7.8072269434857927E-2</v>
      </c>
      <c r="V31" s="570">
        <v>9.3315533831548718E-3</v>
      </c>
      <c r="W31" s="570">
        <v>1.2578123660981051E-2</v>
      </c>
      <c r="X31" s="570">
        <v>1.3359248874366764E-2</v>
      </c>
      <c r="Y31" s="570">
        <v>1.2466845129310183E-2</v>
      </c>
      <c r="Z31" s="570">
        <v>1.1270894393365557E-2</v>
      </c>
      <c r="AA31" s="570">
        <v>1.6559005351096348E-2</v>
      </c>
      <c r="AB31" s="570">
        <v>1.5699332727736756E-2</v>
      </c>
      <c r="AC31" s="570">
        <v>1.1879572254730793E-2</v>
      </c>
      <c r="AD31" s="570">
        <v>9.4889061673494694E-3</v>
      </c>
    </row>
    <row r="32" spans="2:30">
      <c r="C32" s="569" t="s">
        <v>55</v>
      </c>
      <c r="D32" s="570">
        <v>0.80562987708164713</v>
      </c>
      <c r="E32" s="570">
        <v>0.80019560734691464</v>
      </c>
      <c r="F32" s="570">
        <v>0.79810145784047404</v>
      </c>
      <c r="G32" s="570">
        <v>0.796005942168172</v>
      </c>
      <c r="H32" s="570">
        <v>0.78732564804789507</v>
      </c>
      <c r="I32" s="570">
        <v>0.77009232880662415</v>
      </c>
      <c r="J32" s="570">
        <v>0.76125947912430469</v>
      </c>
      <c r="K32" s="570">
        <v>0.75071585750982861</v>
      </c>
      <c r="L32" s="570">
        <v>0.74381852920972524</v>
      </c>
      <c r="M32" s="570">
        <v>0.11781465500205351</v>
      </c>
      <c r="N32" s="570">
        <v>0.12373120145645826</v>
      </c>
      <c r="O32" s="570">
        <v>0.12728088989121877</v>
      </c>
      <c r="P32" s="570">
        <v>0.12641495181879983</v>
      </c>
      <c r="Q32" s="570">
        <v>0.13381677236208794</v>
      </c>
      <c r="R32" s="570">
        <v>0.16046122427377069</v>
      </c>
      <c r="S32" s="570">
        <v>0.16649215815807342</v>
      </c>
      <c r="T32" s="570">
        <v>0.17761552697240612</v>
      </c>
      <c r="U32" s="570">
        <v>0.18681611555512179</v>
      </c>
      <c r="V32" s="570">
        <v>7.6555467916299358E-2</v>
      </c>
      <c r="W32" s="570">
        <v>7.6073191196627074E-2</v>
      </c>
      <c r="X32" s="570">
        <v>7.4617652268307189E-2</v>
      </c>
      <c r="Y32" s="570">
        <v>7.7579106013028171E-2</v>
      </c>
      <c r="Z32" s="570">
        <v>7.8857579590017018E-2</v>
      </c>
      <c r="AA32" s="570">
        <v>6.9446446919605137E-2</v>
      </c>
      <c r="AB32" s="570">
        <v>7.2248362717621931E-2</v>
      </c>
      <c r="AC32" s="570">
        <v>7.1668615517765238E-2</v>
      </c>
      <c r="AD32" s="570">
        <v>6.9365355235153026E-2</v>
      </c>
    </row>
    <row r="33" spans="3:30">
      <c r="C33" s="569" t="s">
        <v>63</v>
      </c>
      <c r="D33" s="570">
        <v>0.84916546466103437</v>
      </c>
      <c r="E33" s="570">
        <v>0.84410296055350531</v>
      </c>
      <c r="F33" s="570">
        <v>0.83361305007215469</v>
      </c>
      <c r="G33" s="570">
        <v>0.8264532455287571</v>
      </c>
      <c r="H33" s="570">
        <v>0.82949658611130161</v>
      </c>
      <c r="I33" s="570">
        <v>0.82646055336868074</v>
      </c>
      <c r="J33" s="570">
        <v>0.82831055287517252</v>
      </c>
      <c r="K33" s="570">
        <v>0.83012362290808173</v>
      </c>
      <c r="L33" s="570">
        <v>0.83444051045620116</v>
      </c>
      <c r="M33" s="570">
        <v>0.13139719518551291</v>
      </c>
      <c r="N33" s="570">
        <v>0.13718268496773975</v>
      </c>
      <c r="O33" s="570">
        <v>0.14214837155856533</v>
      </c>
      <c r="P33" s="570">
        <v>0.15415223476650855</v>
      </c>
      <c r="Q33" s="570">
        <v>0.15161682160594811</v>
      </c>
      <c r="R33" s="570">
        <v>0.15018345831921004</v>
      </c>
      <c r="S33" s="570">
        <v>0.14643285220737098</v>
      </c>
      <c r="T33" s="570">
        <v>0.14387249842636268</v>
      </c>
      <c r="U33" s="570">
        <v>0.13686797931684455</v>
      </c>
      <c r="V33" s="570">
        <v>1.9437340153452685E-2</v>
      </c>
      <c r="W33" s="570">
        <v>1.8714354478754906E-2</v>
      </c>
      <c r="X33" s="570">
        <v>2.4238578369279996E-2</v>
      </c>
      <c r="Y33" s="570">
        <v>1.9394519704734315E-2</v>
      </c>
      <c r="Z33" s="570">
        <v>1.888659228275031E-2</v>
      </c>
      <c r="AA33" s="570">
        <v>2.3355988312109239E-2</v>
      </c>
      <c r="AB33" s="570">
        <v>2.5256594917456514E-2</v>
      </c>
      <c r="AC33" s="570">
        <v>2.6003878665555563E-2</v>
      </c>
      <c r="AD33" s="570">
        <v>2.869151022695433E-2</v>
      </c>
    </row>
    <row r="34" spans="3:30">
      <c r="C34" s="588" t="s">
        <v>235</v>
      </c>
      <c r="D34" s="589">
        <v>0.82808904136013317</v>
      </c>
      <c r="E34" s="589">
        <v>0.8244843257867801</v>
      </c>
      <c r="F34" s="589">
        <v>0.82239050638167066</v>
      </c>
      <c r="G34" s="589">
        <v>0.82235361412717367</v>
      </c>
      <c r="H34" s="567">
        <v>0.82475283084568951</v>
      </c>
      <c r="I34" s="567">
        <v>0.82188871305854361</v>
      </c>
      <c r="J34" s="567">
        <v>0.82090204278832712</v>
      </c>
      <c r="K34" s="567">
        <v>0.81756160034196834</v>
      </c>
      <c r="L34" s="567">
        <v>0.81758923290929286</v>
      </c>
      <c r="M34" s="567">
        <v>0.13162056422933602</v>
      </c>
      <c r="N34" s="567">
        <v>0.1348719790846363</v>
      </c>
      <c r="O34" s="567">
        <v>0.14132216691398755</v>
      </c>
      <c r="P34" s="567">
        <v>0.14525872259066386</v>
      </c>
      <c r="Q34" s="567">
        <v>0.14699149048643007</v>
      </c>
      <c r="R34" s="567">
        <v>0.15050923721693835</v>
      </c>
      <c r="S34" s="567">
        <v>0.15033491496531876</v>
      </c>
      <c r="T34" s="567">
        <v>0.15356156959304557</v>
      </c>
      <c r="U34" s="567">
        <v>0.15366487478648955</v>
      </c>
      <c r="V34" s="567">
        <v>4.0290394410530804E-2</v>
      </c>
      <c r="W34" s="567">
        <v>4.0643695128583637E-2</v>
      </c>
      <c r="X34" s="567">
        <v>3.6287326704341739E-2</v>
      </c>
      <c r="Y34" s="567">
        <v>3.2387663282162464E-2</v>
      </c>
      <c r="Z34" s="567">
        <v>2.8255678667880414E-2</v>
      </c>
      <c r="AA34" s="567">
        <v>2.7602049724518095E-2</v>
      </c>
      <c r="AB34" s="567">
        <v>2.8763042246354065E-2</v>
      </c>
      <c r="AC34" s="567">
        <v>2.8876830064986085E-2</v>
      </c>
      <c r="AD34" s="567">
        <v>2.8745892304217615E-2</v>
      </c>
    </row>
  </sheetData>
  <mergeCells count="3">
    <mergeCell ref="C5:L5"/>
    <mergeCell ref="M5:U5"/>
    <mergeCell ref="V5:AD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5D52-557B-4DFC-B481-C096FE2707B4}">
  <dimension ref="A1:AD9"/>
  <sheetViews>
    <sheetView workbookViewId="0"/>
  </sheetViews>
  <sheetFormatPr defaultRowHeight="12"/>
  <cols>
    <col min="1" max="16384" width="9.140625" style="561"/>
  </cols>
  <sheetData>
    <row r="1" spans="1:30" s="14" customFormat="1" ht="12.75">
      <c r="A1" s="560"/>
    </row>
    <row r="4" spans="1:30" ht="12.75">
      <c r="C4" s="195" t="s">
        <v>240</v>
      </c>
    </row>
    <row r="5" spans="1:30">
      <c r="C5" s="770" t="s">
        <v>234</v>
      </c>
      <c r="D5" s="771"/>
      <c r="E5" s="771"/>
      <c r="F5" s="771"/>
      <c r="G5" s="771"/>
      <c r="H5" s="771"/>
      <c r="I5" s="771"/>
      <c r="J5" s="771"/>
      <c r="K5" s="771"/>
      <c r="L5" s="772"/>
      <c r="M5" s="770" t="s">
        <v>233</v>
      </c>
      <c r="N5" s="771"/>
      <c r="O5" s="771"/>
      <c r="P5" s="771"/>
      <c r="Q5" s="771"/>
      <c r="R5" s="771"/>
      <c r="S5" s="771"/>
      <c r="T5" s="771"/>
      <c r="U5" s="772"/>
      <c r="V5" s="770" t="s">
        <v>232</v>
      </c>
      <c r="W5" s="771"/>
      <c r="X5" s="771"/>
      <c r="Y5" s="771"/>
      <c r="Z5" s="771"/>
      <c r="AA5" s="771"/>
      <c r="AB5" s="771"/>
      <c r="AC5" s="771"/>
      <c r="AD5" s="772"/>
    </row>
    <row r="6" spans="1:30">
      <c r="C6" s="562" t="s">
        <v>231</v>
      </c>
      <c r="D6" s="565">
        <v>2012</v>
      </c>
      <c r="E6" s="565">
        <v>2013</v>
      </c>
      <c r="F6" s="565">
        <v>2014</v>
      </c>
      <c r="G6" s="565">
        <v>2015</v>
      </c>
      <c r="H6" s="565">
        <v>2016</v>
      </c>
      <c r="I6" s="565">
        <v>2017</v>
      </c>
      <c r="J6" s="565">
        <v>2018</v>
      </c>
      <c r="K6" s="565">
        <v>2019</v>
      </c>
      <c r="L6" s="565">
        <v>2020</v>
      </c>
      <c r="M6" s="565">
        <v>2012</v>
      </c>
      <c r="N6" s="565">
        <v>2013</v>
      </c>
      <c r="O6" s="565">
        <v>2014</v>
      </c>
      <c r="P6" s="565">
        <v>2015</v>
      </c>
      <c r="Q6" s="565">
        <v>2016</v>
      </c>
      <c r="R6" s="565">
        <v>2017</v>
      </c>
      <c r="S6" s="565">
        <v>2018</v>
      </c>
      <c r="T6" s="565">
        <v>2019</v>
      </c>
      <c r="U6" s="565">
        <v>2020</v>
      </c>
      <c r="V6" s="565">
        <v>2012</v>
      </c>
      <c r="W6" s="565">
        <v>2013</v>
      </c>
      <c r="X6" s="565">
        <v>2014</v>
      </c>
      <c r="Y6" s="565">
        <v>2015</v>
      </c>
      <c r="Z6" s="565">
        <v>2016</v>
      </c>
      <c r="AA6" s="565">
        <v>2017</v>
      </c>
      <c r="AB6" s="565">
        <v>2018</v>
      </c>
      <c r="AC6" s="565">
        <v>2019</v>
      </c>
      <c r="AD6" s="565">
        <v>2020</v>
      </c>
    </row>
    <row r="7" spans="1:30">
      <c r="C7" s="563" t="s">
        <v>33</v>
      </c>
      <c r="D7" s="566">
        <v>0.59414946529997803</v>
      </c>
      <c r="E7" s="566">
        <v>0.57618899191882278</v>
      </c>
      <c r="F7" s="566">
        <v>0.5502644344250518</v>
      </c>
      <c r="G7" s="566">
        <v>0.5376735253753101</v>
      </c>
      <c r="H7" s="566">
        <v>0.53331424483082934</v>
      </c>
      <c r="I7" s="566">
        <v>0.51754777392912921</v>
      </c>
      <c r="J7" s="566">
        <v>0.50169234426678089</v>
      </c>
      <c r="K7" s="566">
        <v>0.49081429085160488</v>
      </c>
      <c r="L7" s="566">
        <v>0.48668705175616461</v>
      </c>
      <c r="M7" s="566">
        <v>0.36382780301929862</v>
      </c>
      <c r="N7" s="566">
        <v>0.37941050903092366</v>
      </c>
      <c r="O7" s="566">
        <v>0.40576265214386875</v>
      </c>
      <c r="P7" s="566">
        <v>0.42061165989795873</v>
      </c>
      <c r="Q7" s="566">
        <v>0.42609443684229104</v>
      </c>
      <c r="R7" s="566">
        <v>0.44146367064180925</v>
      </c>
      <c r="S7" s="566">
        <v>0.45561900422023771</v>
      </c>
      <c r="T7" s="566">
        <v>0.46561080174763331</v>
      </c>
      <c r="U7" s="566">
        <v>0.46914029210379382</v>
      </c>
      <c r="V7" s="566">
        <v>4.2022731680723374E-2</v>
      </c>
      <c r="W7" s="566">
        <v>4.4400499050253568E-2</v>
      </c>
      <c r="X7" s="566">
        <v>4.3972913431079425E-2</v>
      </c>
      <c r="Y7" s="566">
        <v>4.1714814726731199E-2</v>
      </c>
      <c r="Z7" s="566">
        <v>4.0591318326879615E-2</v>
      </c>
      <c r="AA7" s="566">
        <v>4.0988555429061511E-2</v>
      </c>
      <c r="AB7" s="566">
        <v>4.2688651512981415E-2</v>
      </c>
      <c r="AC7" s="566">
        <v>4.3574907400761836E-2</v>
      </c>
      <c r="AD7" s="566">
        <v>4.4172656140041545E-2</v>
      </c>
    </row>
    <row r="8" spans="1:30">
      <c r="C8" s="564" t="s">
        <v>94</v>
      </c>
      <c r="D8" s="567">
        <v>0.86007014178245544</v>
      </c>
      <c r="E8" s="567">
        <v>0.85812156937071049</v>
      </c>
      <c r="F8" s="567">
        <v>0.85861068284888142</v>
      </c>
      <c r="G8" s="567">
        <v>0.86014398519524105</v>
      </c>
      <c r="H8" s="567">
        <v>0.86237212123157725</v>
      </c>
      <c r="I8" s="567">
        <v>0.86130362497173207</v>
      </c>
      <c r="J8" s="567">
        <v>0.86170819499370233</v>
      </c>
      <c r="K8" s="567">
        <v>0.85868525323803868</v>
      </c>
      <c r="L8" s="567">
        <v>0.8584748574805231</v>
      </c>
      <c r="M8" s="567">
        <v>9.9876285866523265E-2</v>
      </c>
      <c r="N8" s="567">
        <v>0.1017436799365183</v>
      </c>
      <c r="O8" s="567">
        <v>0.10612494758386758</v>
      </c>
      <c r="P8" s="567">
        <v>0.10870650103858022</v>
      </c>
      <c r="Q8" s="567">
        <v>0.11096450130119355</v>
      </c>
      <c r="R8" s="567">
        <v>0.11282799920473494</v>
      </c>
      <c r="S8" s="567">
        <v>0.11130894216526395</v>
      </c>
      <c r="T8" s="567">
        <v>0.11428778236699043</v>
      </c>
      <c r="U8" s="567">
        <v>0.11468535090139731</v>
      </c>
      <c r="V8" s="567">
        <v>4.0053572351021242E-2</v>
      </c>
      <c r="W8" s="567">
        <v>4.0134750692771247E-2</v>
      </c>
      <c r="X8" s="567">
        <v>3.5264369567251E-2</v>
      </c>
      <c r="Y8" s="567">
        <v>3.1149513766178777E-2</v>
      </c>
      <c r="Z8" s="567">
        <v>2.666337746722916E-2</v>
      </c>
      <c r="AA8" s="567">
        <v>2.5868375823532949E-2</v>
      </c>
      <c r="AB8" s="567">
        <v>2.6982862841033701E-2</v>
      </c>
      <c r="AC8" s="567">
        <v>2.7026964394970932E-2</v>
      </c>
      <c r="AD8" s="567">
        <v>2.6839791618079645E-2</v>
      </c>
    </row>
    <row r="9" spans="1:30"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</row>
  </sheetData>
  <mergeCells count="3">
    <mergeCell ref="C5:L5"/>
    <mergeCell ref="M5:U5"/>
    <mergeCell ref="V5:AD5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695F-08A9-4933-B9F7-6789ED7C41C4}">
  <dimension ref="A1:L33"/>
  <sheetViews>
    <sheetView showGridLines="0" zoomScaleNormal="100" workbookViewId="0"/>
  </sheetViews>
  <sheetFormatPr defaultRowHeight="14.25"/>
  <cols>
    <col min="1" max="1" width="13.7109375" style="166" customWidth="1"/>
    <col min="2" max="2" width="13.7109375" style="189" customWidth="1"/>
    <col min="3" max="3" width="20.140625" style="166" customWidth="1"/>
    <col min="4" max="7" width="10.140625" style="166" customWidth="1"/>
    <col min="8" max="16384" width="9.140625" style="166"/>
  </cols>
  <sheetData>
    <row r="1" spans="1:12" s="174" customFormat="1" ht="1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</row>
    <row r="2" spans="1:12" ht="1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2" ht="15">
      <c r="A3" s="171"/>
      <c r="B3" s="171"/>
      <c r="C3" s="171"/>
      <c r="D3" s="171"/>
      <c r="E3" s="171"/>
      <c r="F3" s="171"/>
      <c r="G3" s="171"/>
      <c r="H3" s="170"/>
      <c r="I3" s="170"/>
      <c r="J3" s="170"/>
    </row>
    <row r="4" spans="1:12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2" ht="15" customHeight="1">
      <c r="A5" s="168"/>
      <c r="B5" s="169"/>
      <c r="C5" s="173" t="s">
        <v>179</v>
      </c>
      <c r="D5" s="173"/>
      <c r="E5" s="173"/>
      <c r="F5" s="173"/>
      <c r="G5" s="173"/>
      <c r="H5" s="173"/>
      <c r="I5" s="173"/>
      <c r="J5" s="173"/>
      <c r="K5" s="173"/>
    </row>
    <row r="6" spans="1:12">
      <c r="A6" s="168"/>
      <c r="B6" s="169"/>
      <c r="C6" s="574" t="s">
        <v>2</v>
      </c>
      <c r="D6" s="574">
        <v>2012</v>
      </c>
      <c r="E6" s="574">
        <v>2013</v>
      </c>
      <c r="F6" s="574">
        <v>2014</v>
      </c>
      <c r="G6" s="574">
        <v>2015</v>
      </c>
      <c r="H6" s="574">
        <v>2016</v>
      </c>
      <c r="I6" s="574">
        <v>2017</v>
      </c>
      <c r="J6" s="574">
        <v>2018</v>
      </c>
      <c r="K6" s="574">
        <v>2019</v>
      </c>
      <c r="L6" s="574">
        <v>2020</v>
      </c>
    </row>
    <row r="7" spans="1:12">
      <c r="A7" s="168"/>
      <c r="B7" s="169"/>
      <c r="C7" s="575" t="s">
        <v>3</v>
      </c>
      <c r="D7" s="576">
        <v>16.600000000000001</v>
      </c>
      <c r="E7" s="576">
        <v>17.100000000000001</v>
      </c>
      <c r="F7" s="576">
        <v>18.2</v>
      </c>
      <c r="G7" s="576">
        <v>19.3</v>
      </c>
      <c r="H7" s="576">
        <v>23.9</v>
      </c>
      <c r="I7" s="576">
        <v>23.2</v>
      </c>
      <c r="J7" s="576">
        <v>25.2</v>
      </c>
      <c r="K7" s="576">
        <v>25.5</v>
      </c>
      <c r="L7" s="576">
        <v>23.8</v>
      </c>
    </row>
    <row r="8" spans="1:12">
      <c r="A8" s="168"/>
      <c r="B8" s="169"/>
      <c r="C8" s="577" t="s">
        <v>4</v>
      </c>
      <c r="D8" s="578">
        <v>11.6</v>
      </c>
      <c r="E8" s="578">
        <v>12.7</v>
      </c>
      <c r="F8" s="578">
        <v>13.3</v>
      </c>
      <c r="G8" s="578">
        <v>14.4</v>
      </c>
      <c r="H8" s="578">
        <v>17.100000000000001</v>
      </c>
      <c r="I8" s="578">
        <v>17.7</v>
      </c>
      <c r="J8" s="578">
        <v>20.100000000000001</v>
      </c>
      <c r="K8" s="578">
        <v>21</v>
      </c>
      <c r="L8" s="578">
        <v>21.7</v>
      </c>
    </row>
    <row r="9" spans="1:12">
      <c r="A9" s="168"/>
      <c r="B9" s="169"/>
      <c r="C9" s="577" t="s">
        <v>5</v>
      </c>
      <c r="D9" s="578">
        <v>11.5</v>
      </c>
      <c r="E9" s="578">
        <v>12.3</v>
      </c>
      <c r="F9" s="578">
        <v>13.7</v>
      </c>
      <c r="G9" s="578">
        <v>14.5</v>
      </c>
      <c r="H9" s="578">
        <v>17.600000000000001</v>
      </c>
      <c r="I9" s="578">
        <v>16.8</v>
      </c>
      <c r="J9" s="578">
        <v>19.2</v>
      </c>
      <c r="K9" s="578">
        <v>19.5</v>
      </c>
      <c r="L9" s="578">
        <v>18.2</v>
      </c>
    </row>
    <row r="10" spans="1:12">
      <c r="A10" s="168"/>
      <c r="B10" s="169"/>
      <c r="C10" s="577" t="s">
        <v>6</v>
      </c>
      <c r="D10" s="578">
        <v>18.5</v>
      </c>
      <c r="E10" s="578">
        <v>19.3</v>
      </c>
      <c r="F10" s="578">
        <v>20.100000000000001</v>
      </c>
      <c r="G10" s="578">
        <v>21.6</v>
      </c>
      <c r="H10" s="578">
        <v>27.6</v>
      </c>
      <c r="I10" s="578">
        <v>25.8</v>
      </c>
      <c r="J10" s="578">
        <v>27.5</v>
      </c>
      <c r="K10" s="578">
        <v>28.1</v>
      </c>
      <c r="L10" s="578">
        <v>25.8</v>
      </c>
    </row>
    <row r="11" spans="1:12">
      <c r="C11" s="577" t="s">
        <v>7</v>
      </c>
      <c r="D11" s="578">
        <v>21.5</v>
      </c>
      <c r="E11" s="578">
        <v>21.4</v>
      </c>
      <c r="F11" s="578">
        <v>22.3</v>
      </c>
      <c r="G11" s="578">
        <v>22.8</v>
      </c>
      <c r="H11" s="578">
        <v>27.9</v>
      </c>
      <c r="I11" s="578">
        <v>29.1</v>
      </c>
      <c r="J11" s="578">
        <v>31.1</v>
      </c>
      <c r="K11" s="578">
        <v>30.6</v>
      </c>
      <c r="L11" s="578">
        <v>28.9</v>
      </c>
    </row>
    <row r="12" spans="1:12">
      <c r="C12" s="591" t="s">
        <v>8</v>
      </c>
      <c r="D12" s="592">
        <v>21.9</v>
      </c>
      <c r="E12" s="592">
        <v>21.8</v>
      </c>
      <c r="F12" s="592">
        <v>23.2</v>
      </c>
      <c r="G12" s="592">
        <v>24.2</v>
      </c>
      <c r="H12" s="592">
        <v>29.2</v>
      </c>
      <c r="I12" s="592">
        <v>30</v>
      </c>
      <c r="J12" s="592">
        <v>31.5</v>
      </c>
      <c r="K12" s="592">
        <v>31.1</v>
      </c>
      <c r="L12" s="592">
        <v>28.2</v>
      </c>
    </row>
    <row r="13" spans="1:12">
      <c r="C13" s="590" t="s">
        <v>148</v>
      </c>
      <c r="D13" s="590"/>
      <c r="E13" s="590"/>
      <c r="F13" s="590"/>
      <c r="G13" s="590"/>
      <c r="H13" s="590"/>
      <c r="I13" s="590"/>
      <c r="J13" s="590"/>
      <c r="K13" s="590"/>
    </row>
    <row r="14" spans="1:12">
      <c r="C14" s="172"/>
      <c r="D14" s="172"/>
      <c r="E14" s="172"/>
      <c r="F14" s="172"/>
      <c r="G14" s="172"/>
      <c r="H14" s="172"/>
      <c r="I14" s="172"/>
      <c r="J14" s="172"/>
      <c r="K14" s="172"/>
    </row>
    <row r="17" spans="3:11">
      <c r="C17" s="775"/>
      <c r="D17" s="775"/>
      <c r="E17" s="775"/>
      <c r="F17" s="775"/>
      <c r="G17" s="775"/>
      <c r="H17" s="775"/>
      <c r="I17" s="775"/>
      <c r="J17" s="775"/>
      <c r="K17" s="775"/>
    </row>
    <row r="18" spans="3:11" ht="15">
      <c r="C18" s="171"/>
      <c r="D18" s="171"/>
      <c r="E18" s="171"/>
      <c r="F18" s="171"/>
      <c r="G18" s="171"/>
      <c r="H18" s="171"/>
      <c r="I18" s="171"/>
      <c r="J18" s="171"/>
      <c r="K18" s="171"/>
    </row>
    <row r="19" spans="3:11" ht="15">
      <c r="C19" s="171"/>
      <c r="D19" s="171"/>
      <c r="E19" s="171"/>
      <c r="F19" s="171"/>
      <c r="G19" s="171"/>
      <c r="H19" s="170"/>
      <c r="I19" s="170"/>
      <c r="J19" s="170"/>
      <c r="K19" s="170"/>
    </row>
    <row r="20" spans="3:11">
      <c r="C20" s="170"/>
      <c r="D20" s="170"/>
      <c r="E20" s="170"/>
      <c r="F20" s="170"/>
      <c r="G20" s="170"/>
      <c r="H20" s="170"/>
      <c r="I20" s="170"/>
      <c r="J20" s="170"/>
      <c r="K20" s="170"/>
    </row>
    <row r="21" spans="3:11">
      <c r="C21" s="773"/>
      <c r="D21" s="168"/>
      <c r="E21" s="168"/>
      <c r="F21" s="168"/>
      <c r="G21" s="168"/>
      <c r="H21" s="167"/>
      <c r="I21" s="167"/>
      <c r="J21" s="167"/>
      <c r="K21" s="167"/>
    </row>
    <row r="22" spans="3:11">
      <c r="C22" s="773"/>
      <c r="D22" s="168"/>
      <c r="E22" s="168"/>
      <c r="F22" s="168"/>
      <c r="G22" s="168"/>
      <c r="H22" s="167"/>
      <c r="I22" s="167"/>
      <c r="J22" s="167"/>
      <c r="K22" s="167"/>
    </row>
    <row r="23" spans="3:11">
      <c r="C23" s="773"/>
      <c r="D23" s="168"/>
      <c r="E23" s="168"/>
      <c r="F23" s="168"/>
      <c r="G23" s="168"/>
      <c r="H23" s="167"/>
      <c r="I23" s="167"/>
      <c r="J23" s="167"/>
      <c r="K23" s="167"/>
    </row>
    <row r="24" spans="3:11">
      <c r="C24" s="773"/>
      <c r="D24" s="168"/>
      <c r="E24" s="168"/>
      <c r="F24" s="168"/>
      <c r="G24" s="168"/>
      <c r="H24" s="167"/>
      <c r="I24" s="167"/>
      <c r="J24" s="167"/>
      <c r="K24" s="167"/>
    </row>
    <row r="25" spans="3:11">
      <c r="C25" s="773"/>
      <c r="D25" s="168"/>
      <c r="E25" s="168"/>
      <c r="F25" s="168"/>
      <c r="G25" s="168"/>
      <c r="H25" s="167"/>
      <c r="I25" s="167"/>
      <c r="J25" s="167"/>
      <c r="K25" s="167"/>
    </row>
    <row r="26" spans="3:11">
      <c r="C26" s="773"/>
      <c r="D26" s="168"/>
      <c r="E26" s="168"/>
      <c r="F26" s="168"/>
      <c r="G26" s="168"/>
      <c r="H26" s="167"/>
      <c r="I26" s="167"/>
      <c r="J26" s="167"/>
      <c r="K26" s="167"/>
    </row>
    <row r="27" spans="3:11">
      <c r="C27" s="773"/>
      <c r="D27" s="168"/>
      <c r="E27" s="168"/>
      <c r="F27" s="168"/>
      <c r="G27" s="168"/>
      <c r="H27" s="167"/>
      <c r="I27" s="167"/>
      <c r="J27" s="167"/>
      <c r="K27" s="167"/>
    </row>
    <row r="28" spans="3:11">
      <c r="C28" s="773"/>
      <c r="D28" s="168"/>
      <c r="E28" s="168"/>
      <c r="F28" s="168"/>
      <c r="G28" s="168"/>
      <c r="H28" s="167"/>
      <c r="I28" s="167"/>
      <c r="J28" s="167"/>
      <c r="K28" s="167"/>
    </row>
    <row r="29" spans="3:11">
      <c r="C29" s="773"/>
      <c r="D29" s="168"/>
      <c r="E29" s="168"/>
      <c r="F29" s="168"/>
      <c r="G29" s="168"/>
      <c r="H29" s="167"/>
      <c r="I29" s="167"/>
      <c r="J29" s="167"/>
      <c r="K29" s="167"/>
    </row>
    <row r="30" spans="3:11">
      <c r="C30" s="773"/>
      <c r="D30" s="168"/>
      <c r="E30" s="168"/>
      <c r="F30" s="168"/>
      <c r="G30" s="168"/>
      <c r="H30" s="167"/>
      <c r="I30" s="167"/>
      <c r="J30" s="167"/>
      <c r="K30" s="167"/>
    </row>
    <row r="31" spans="3:11">
      <c r="C31" s="773"/>
      <c r="D31" s="168"/>
      <c r="E31" s="168"/>
      <c r="F31" s="168"/>
      <c r="G31" s="168"/>
      <c r="H31" s="167"/>
      <c r="I31" s="167"/>
      <c r="J31" s="167"/>
      <c r="K31" s="167"/>
    </row>
    <row r="32" spans="3:11">
      <c r="C32" s="773"/>
      <c r="D32" s="168"/>
      <c r="E32" s="168"/>
      <c r="F32" s="168"/>
      <c r="G32" s="168"/>
      <c r="H32" s="167"/>
      <c r="I32" s="167"/>
      <c r="J32" s="167"/>
      <c r="K32" s="167"/>
    </row>
    <row r="33" spans="3:11">
      <c r="C33" s="774"/>
      <c r="D33" s="774"/>
      <c r="E33" s="774"/>
      <c r="F33" s="774"/>
      <c r="G33" s="774"/>
      <c r="H33" s="774"/>
      <c r="I33" s="774"/>
      <c r="J33" s="774"/>
      <c r="K33" s="774"/>
    </row>
  </sheetData>
  <mergeCells count="8">
    <mergeCell ref="C27:C28"/>
    <mergeCell ref="C29:C30"/>
    <mergeCell ref="C31:C32"/>
    <mergeCell ref="C33:K33"/>
    <mergeCell ref="C17:K17"/>
    <mergeCell ref="C21:C22"/>
    <mergeCell ref="C23:C24"/>
    <mergeCell ref="C25:C26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56F8-7A6C-43D1-A5AD-2E22E673BB3A}">
  <dimension ref="C1:M6"/>
  <sheetViews>
    <sheetView workbookViewId="0"/>
  </sheetViews>
  <sheetFormatPr defaultRowHeight="12"/>
  <cols>
    <col min="1" max="2" width="9.140625" style="604"/>
    <col min="3" max="13" width="11.42578125" style="604" bestFit="1" customWidth="1"/>
    <col min="14" max="16384" width="9.140625" style="604"/>
  </cols>
  <sheetData>
    <row r="1" spans="3:13" s="165" customFormat="1" ht="14.25"/>
    <row r="4" spans="3:13" ht="12.75">
      <c r="C4" s="609" t="s">
        <v>314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</row>
    <row r="5" spans="3:13">
      <c r="C5" s="620">
        <v>2010</v>
      </c>
      <c r="D5" s="620">
        <v>2011</v>
      </c>
      <c r="E5" s="620">
        <v>2012</v>
      </c>
      <c r="F5" s="620">
        <v>2013</v>
      </c>
      <c r="G5" s="620">
        <v>2014</v>
      </c>
      <c r="H5" s="620">
        <v>2015</v>
      </c>
      <c r="I5" s="620">
        <v>2016</v>
      </c>
      <c r="J5" s="620">
        <v>2017</v>
      </c>
      <c r="K5" s="620">
        <v>2018</v>
      </c>
      <c r="L5" s="620">
        <v>2019</v>
      </c>
      <c r="M5" s="620">
        <v>2020</v>
      </c>
    </row>
    <row r="6" spans="3:13">
      <c r="C6" s="611">
        <v>6407733</v>
      </c>
      <c r="D6" s="611">
        <v>6765540</v>
      </c>
      <c r="E6" s="611">
        <v>7058084</v>
      </c>
      <c r="F6" s="611">
        <v>7322964</v>
      </c>
      <c r="G6" s="611">
        <v>7839765</v>
      </c>
      <c r="H6" s="611">
        <v>8033574</v>
      </c>
      <c r="I6" s="611">
        <v>8052254</v>
      </c>
      <c r="J6" s="611">
        <v>8290911</v>
      </c>
      <c r="K6" s="611">
        <v>8451748</v>
      </c>
      <c r="L6" s="611">
        <v>8604526</v>
      </c>
      <c r="M6" s="611">
        <v>8680945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209A-2BA9-482C-A7F2-4573D0582D21}">
  <dimension ref="C1:I18"/>
  <sheetViews>
    <sheetView workbookViewId="0"/>
  </sheetViews>
  <sheetFormatPr defaultRowHeight="12"/>
  <cols>
    <col min="1" max="16384" width="9.140625" style="636"/>
  </cols>
  <sheetData>
    <row r="1" spans="3:9" s="640" customFormat="1"/>
    <row r="4" spans="3:9" ht="12.75">
      <c r="C4" s="659" t="s">
        <v>328</v>
      </c>
      <c r="D4" s="660"/>
      <c r="E4" s="660"/>
      <c r="F4" s="660"/>
      <c r="G4" s="660"/>
      <c r="H4" s="660"/>
      <c r="I4" s="660"/>
    </row>
    <row r="5" spans="3:9">
      <c r="C5" s="776" t="s">
        <v>326</v>
      </c>
      <c r="D5" s="776" t="s">
        <v>235</v>
      </c>
      <c r="E5" s="776" t="s">
        <v>325</v>
      </c>
      <c r="F5" s="776"/>
      <c r="G5" s="776"/>
      <c r="H5" s="776"/>
      <c r="I5" s="776"/>
    </row>
    <row r="6" spans="3:9">
      <c r="C6" s="777"/>
      <c r="D6" s="777"/>
      <c r="E6" s="777" t="s">
        <v>304</v>
      </c>
      <c r="F6" s="777"/>
      <c r="G6" s="777"/>
      <c r="H6" s="777"/>
      <c r="I6" s="777" t="s">
        <v>92</v>
      </c>
    </row>
    <row r="7" spans="3:9">
      <c r="C7" s="777"/>
      <c r="D7" s="777"/>
      <c r="E7" s="639" t="s">
        <v>9</v>
      </c>
      <c r="F7" s="639" t="s">
        <v>89</v>
      </c>
      <c r="G7" s="639" t="s">
        <v>90</v>
      </c>
      <c r="H7" s="639" t="s">
        <v>91</v>
      </c>
      <c r="I7" s="777"/>
    </row>
    <row r="8" spans="3:9">
      <c r="C8" s="638">
        <v>2011</v>
      </c>
      <c r="D8" s="637">
        <v>6739689</v>
      </c>
      <c r="E8" s="637">
        <v>1773315</v>
      </c>
      <c r="F8" s="637">
        <v>1032936</v>
      </c>
      <c r="G8" s="637">
        <v>619354</v>
      </c>
      <c r="H8" s="637">
        <v>121025</v>
      </c>
      <c r="I8" s="637">
        <v>4966374</v>
      </c>
    </row>
    <row r="9" spans="3:9">
      <c r="C9" s="638">
        <v>2012</v>
      </c>
      <c r="D9" s="637">
        <v>7037688</v>
      </c>
      <c r="E9" s="637">
        <v>1897376</v>
      </c>
      <c r="F9" s="637">
        <v>1087413</v>
      </c>
      <c r="G9" s="637">
        <v>625283</v>
      </c>
      <c r="H9" s="637">
        <v>184680</v>
      </c>
      <c r="I9" s="637">
        <v>5140312</v>
      </c>
    </row>
    <row r="10" spans="3:9">
      <c r="C10" s="638">
        <v>2013</v>
      </c>
      <c r="D10" s="637">
        <v>7305977</v>
      </c>
      <c r="E10" s="637">
        <v>1932527</v>
      </c>
      <c r="F10" s="637">
        <v>1137851</v>
      </c>
      <c r="G10" s="637">
        <v>604517</v>
      </c>
      <c r="H10" s="637">
        <v>190159</v>
      </c>
      <c r="I10" s="637">
        <v>5373450</v>
      </c>
    </row>
    <row r="11" spans="3:9">
      <c r="C11" s="638">
        <v>2014</v>
      </c>
      <c r="D11" s="637">
        <v>7828013</v>
      </c>
      <c r="E11" s="637">
        <v>1961002</v>
      </c>
      <c r="F11" s="637">
        <v>1180068</v>
      </c>
      <c r="G11" s="637">
        <v>615849</v>
      </c>
      <c r="H11" s="637">
        <v>165085</v>
      </c>
      <c r="I11" s="637">
        <v>5867011</v>
      </c>
    </row>
    <row r="12" spans="3:9">
      <c r="C12" s="638">
        <v>2015</v>
      </c>
      <c r="D12" s="637">
        <v>8027297</v>
      </c>
      <c r="E12" s="637">
        <v>1952145</v>
      </c>
      <c r="F12" s="637">
        <v>1214635</v>
      </c>
      <c r="G12" s="637">
        <v>618633</v>
      </c>
      <c r="H12" s="637">
        <v>118877</v>
      </c>
      <c r="I12" s="637">
        <v>6075152</v>
      </c>
    </row>
    <row r="13" spans="3:9">
      <c r="C13" s="638">
        <v>2016</v>
      </c>
      <c r="D13" s="637">
        <v>8048701</v>
      </c>
      <c r="E13" s="637">
        <v>1990078</v>
      </c>
      <c r="F13" s="637">
        <v>1249324</v>
      </c>
      <c r="G13" s="637">
        <v>623446</v>
      </c>
      <c r="H13" s="637">
        <v>117308</v>
      </c>
      <c r="I13" s="637">
        <v>6058623</v>
      </c>
    </row>
    <row r="14" spans="3:9">
      <c r="C14" s="638">
        <v>2017</v>
      </c>
      <c r="D14" s="637">
        <v>8286663</v>
      </c>
      <c r="E14" s="637">
        <v>2045356</v>
      </c>
      <c r="F14" s="637">
        <v>1306351</v>
      </c>
      <c r="G14" s="637">
        <v>641865</v>
      </c>
      <c r="H14" s="637">
        <v>97140</v>
      </c>
      <c r="I14" s="637">
        <v>6241307</v>
      </c>
    </row>
    <row r="15" spans="3:9">
      <c r="C15" s="638">
        <v>2018</v>
      </c>
      <c r="D15" s="637">
        <v>8450755</v>
      </c>
      <c r="E15" s="637">
        <v>2077481</v>
      </c>
      <c r="F15" s="637">
        <v>1324984</v>
      </c>
      <c r="G15" s="637">
        <v>660854</v>
      </c>
      <c r="H15" s="637">
        <v>91643</v>
      </c>
      <c r="I15" s="637">
        <v>6373274</v>
      </c>
    </row>
    <row r="16" spans="3:9">
      <c r="C16" s="638">
        <v>2019</v>
      </c>
      <c r="D16" s="637">
        <v>8603824</v>
      </c>
      <c r="E16" s="637">
        <v>2080146</v>
      </c>
      <c r="F16" s="637">
        <v>1335254</v>
      </c>
      <c r="G16" s="637">
        <v>656585</v>
      </c>
      <c r="H16" s="637">
        <v>88307</v>
      </c>
      <c r="I16" s="637">
        <v>6523678</v>
      </c>
    </row>
    <row r="17" spans="3:9">
      <c r="C17" s="662">
        <v>2020</v>
      </c>
      <c r="D17" s="663">
        <v>8680354</v>
      </c>
      <c r="E17" s="663">
        <v>1956352</v>
      </c>
      <c r="F17" s="663">
        <v>1254080</v>
      </c>
      <c r="G17" s="663">
        <v>623729</v>
      </c>
      <c r="H17" s="663">
        <v>78543</v>
      </c>
      <c r="I17" s="663">
        <v>6724002</v>
      </c>
    </row>
    <row r="18" spans="3:9">
      <c r="C18" s="661"/>
      <c r="D18" s="661"/>
      <c r="E18" s="661"/>
      <c r="F18" s="661"/>
      <c r="G18" s="661"/>
      <c r="H18" s="661"/>
      <c r="I18" s="661"/>
    </row>
  </sheetData>
  <mergeCells count="5">
    <mergeCell ref="C5:C7"/>
    <mergeCell ref="D5:D7"/>
    <mergeCell ref="E5:I5"/>
    <mergeCell ref="E6:H6"/>
    <mergeCell ref="I6:I7"/>
  </mergeCell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A2AD-6B8B-4773-AD25-A3698C274AFA}">
  <dimension ref="C1:K20"/>
  <sheetViews>
    <sheetView workbookViewId="0"/>
  </sheetViews>
  <sheetFormatPr defaultRowHeight="12"/>
  <cols>
    <col min="1" max="16384" width="9.140625" style="626"/>
  </cols>
  <sheetData>
    <row r="1" spans="3:9" s="635" customFormat="1"/>
    <row r="4" spans="3:9" ht="12.75">
      <c r="C4" s="643" t="s">
        <v>329</v>
      </c>
      <c r="D4" s="644"/>
      <c r="E4" s="644"/>
      <c r="F4" s="644"/>
      <c r="G4" s="644"/>
      <c r="H4" s="644"/>
      <c r="I4" s="644"/>
    </row>
    <row r="5" spans="3:9">
      <c r="C5" s="778" t="s">
        <v>326</v>
      </c>
      <c r="D5" s="778" t="s">
        <v>235</v>
      </c>
      <c r="E5" s="778" t="s">
        <v>325</v>
      </c>
      <c r="F5" s="778"/>
      <c r="G5" s="778"/>
      <c r="H5" s="778"/>
      <c r="I5" s="778"/>
    </row>
    <row r="6" spans="3:9">
      <c r="C6" s="779"/>
      <c r="D6" s="779"/>
      <c r="E6" s="779" t="s">
        <v>304</v>
      </c>
      <c r="F6" s="779"/>
      <c r="G6" s="779"/>
      <c r="H6" s="779"/>
      <c r="I6" s="779" t="s">
        <v>92</v>
      </c>
    </row>
    <row r="7" spans="3:9">
      <c r="C7" s="779"/>
      <c r="D7" s="779"/>
      <c r="E7" s="631" t="s">
        <v>9</v>
      </c>
      <c r="F7" s="631" t="s">
        <v>89</v>
      </c>
      <c r="G7" s="631" t="s">
        <v>90</v>
      </c>
      <c r="H7" s="631" t="s">
        <v>91</v>
      </c>
      <c r="I7" s="779"/>
    </row>
    <row r="8" spans="3:9">
      <c r="C8" s="633">
        <v>2011</v>
      </c>
      <c r="D8" s="632">
        <v>1016713</v>
      </c>
      <c r="E8" s="632">
        <v>218365</v>
      </c>
      <c r="F8" s="632">
        <v>111157</v>
      </c>
      <c r="G8" s="632">
        <v>87886</v>
      </c>
      <c r="H8" s="632">
        <v>19322</v>
      </c>
      <c r="I8" s="632">
        <v>798348</v>
      </c>
    </row>
    <row r="9" spans="3:9">
      <c r="C9" s="633">
        <v>2012</v>
      </c>
      <c r="D9" s="632">
        <v>1050413</v>
      </c>
      <c r="E9" s="632">
        <v>237546</v>
      </c>
      <c r="F9" s="632">
        <v>111165</v>
      </c>
      <c r="G9" s="632">
        <v>96374</v>
      </c>
      <c r="H9" s="632">
        <v>30007</v>
      </c>
      <c r="I9" s="632">
        <v>812867</v>
      </c>
    </row>
    <row r="10" spans="3:9">
      <c r="C10" s="633">
        <v>2013</v>
      </c>
      <c r="D10" s="632">
        <v>991010</v>
      </c>
      <c r="E10" s="632">
        <v>229278</v>
      </c>
      <c r="F10" s="632">
        <v>115336</v>
      </c>
      <c r="G10" s="632">
        <v>82892</v>
      </c>
      <c r="H10" s="632">
        <v>31050</v>
      </c>
      <c r="I10" s="632">
        <v>761732</v>
      </c>
    </row>
    <row r="11" spans="3:9">
      <c r="C11" s="633">
        <v>2014</v>
      </c>
      <c r="D11" s="632">
        <v>1027092</v>
      </c>
      <c r="E11" s="632">
        <v>241765</v>
      </c>
      <c r="F11" s="632">
        <v>128084</v>
      </c>
      <c r="G11" s="632">
        <v>89602</v>
      </c>
      <c r="H11" s="632">
        <v>24079</v>
      </c>
      <c r="I11" s="632">
        <v>785327</v>
      </c>
    </row>
    <row r="12" spans="3:9">
      <c r="C12" s="633">
        <v>2015</v>
      </c>
      <c r="D12" s="632">
        <v>1150067</v>
      </c>
      <c r="E12" s="632">
        <v>239896</v>
      </c>
      <c r="F12" s="632">
        <v>134447</v>
      </c>
      <c r="G12" s="632">
        <v>86770</v>
      </c>
      <c r="H12" s="632">
        <v>18679</v>
      </c>
      <c r="I12" s="632">
        <v>910171</v>
      </c>
    </row>
    <row r="13" spans="3:9">
      <c r="C13" s="633">
        <v>2016</v>
      </c>
      <c r="D13" s="632">
        <v>1169449</v>
      </c>
      <c r="E13" s="632">
        <v>246875</v>
      </c>
      <c r="F13" s="632">
        <v>146367</v>
      </c>
      <c r="G13" s="632">
        <v>81279</v>
      </c>
      <c r="H13" s="632">
        <v>19229</v>
      </c>
      <c r="I13" s="632">
        <v>922574</v>
      </c>
    </row>
    <row r="14" spans="3:9">
      <c r="C14" s="633">
        <v>2017</v>
      </c>
      <c r="D14" s="632">
        <v>1199769</v>
      </c>
      <c r="E14" s="632">
        <v>251793</v>
      </c>
      <c r="F14" s="632">
        <v>151376</v>
      </c>
      <c r="G14" s="632">
        <v>83951</v>
      </c>
      <c r="H14" s="632">
        <v>16466</v>
      </c>
      <c r="I14" s="632">
        <v>947976</v>
      </c>
    </row>
    <row r="15" spans="3:9">
      <c r="C15" s="633">
        <v>2018</v>
      </c>
      <c r="D15" s="632">
        <v>1264288</v>
      </c>
      <c r="E15" s="632">
        <v>259302</v>
      </c>
      <c r="F15" s="632">
        <v>156918</v>
      </c>
      <c r="G15" s="632">
        <v>85886</v>
      </c>
      <c r="H15" s="632">
        <v>16498</v>
      </c>
      <c r="I15" s="632">
        <v>1004986</v>
      </c>
    </row>
    <row r="16" spans="3:9">
      <c r="C16" s="633">
        <v>2019</v>
      </c>
      <c r="D16" s="632">
        <v>1250076</v>
      </c>
      <c r="E16" s="632">
        <v>251374</v>
      </c>
      <c r="F16" s="632">
        <v>149673</v>
      </c>
      <c r="G16" s="632">
        <v>87006</v>
      </c>
      <c r="H16" s="632">
        <v>14695</v>
      </c>
      <c r="I16" s="632">
        <v>998702</v>
      </c>
    </row>
    <row r="17" spans="3:11">
      <c r="C17" s="646">
        <v>2020</v>
      </c>
      <c r="D17" s="647">
        <v>1278622</v>
      </c>
      <c r="E17" s="647">
        <v>204174</v>
      </c>
      <c r="F17" s="647">
        <v>118470</v>
      </c>
      <c r="G17" s="647">
        <v>69820</v>
      </c>
      <c r="H17" s="647">
        <v>15884</v>
      </c>
      <c r="I17" s="647">
        <v>1074448</v>
      </c>
    </row>
    <row r="18" spans="3:11">
      <c r="C18" s="645"/>
      <c r="D18" s="645"/>
      <c r="E18" s="645"/>
      <c r="F18" s="645"/>
      <c r="G18" s="645"/>
      <c r="H18" s="645"/>
      <c r="I18" s="645"/>
      <c r="K18" s="641"/>
    </row>
    <row r="19" spans="3:11">
      <c r="K19" s="641"/>
    </row>
    <row r="20" spans="3:11">
      <c r="K20" s="641"/>
    </row>
  </sheetData>
  <mergeCells count="5">
    <mergeCell ref="C5:C7"/>
    <mergeCell ref="D5:D7"/>
    <mergeCell ref="E5:I5"/>
    <mergeCell ref="E6:H6"/>
    <mergeCell ref="I6:I7"/>
  </mergeCell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8084-8CAC-499B-939F-CA7BD5C01823}">
  <dimension ref="C1:D14"/>
  <sheetViews>
    <sheetView workbookViewId="0"/>
  </sheetViews>
  <sheetFormatPr defaultRowHeight="12"/>
  <cols>
    <col min="1" max="16384" width="9.140625" style="621"/>
  </cols>
  <sheetData>
    <row r="1" spans="3:4" s="625" customFormat="1"/>
    <row r="4" spans="3:4" ht="12.75">
      <c r="C4" s="624" t="s">
        <v>322</v>
      </c>
    </row>
    <row r="5" spans="3:4">
      <c r="C5" s="653"/>
      <c r="D5" s="654" t="s">
        <v>321</v>
      </c>
    </row>
    <row r="6" spans="3:4">
      <c r="C6" s="655">
        <v>2015</v>
      </c>
      <c r="D6" s="656">
        <v>2791334</v>
      </c>
    </row>
    <row r="7" spans="3:4">
      <c r="C7" s="655">
        <v>2016</v>
      </c>
      <c r="D7" s="656">
        <v>2712937</v>
      </c>
    </row>
    <row r="8" spans="3:4">
      <c r="C8" s="655">
        <v>2017</v>
      </c>
      <c r="D8" s="656">
        <v>2498261</v>
      </c>
    </row>
    <row r="9" spans="3:4">
      <c r="C9" s="655">
        <v>2018</v>
      </c>
      <c r="D9" s="656">
        <v>2117908</v>
      </c>
    </row>
    <row r="10" spans="3:4">
      <c r="C10" s="655">
        <v>2019</v>
      </c>
      <c r="D10" s="656">
        <v>1823871</v>
      </c>
    </row>
    <row r="11" spans="3:4">
      <c r="C11" s="655">
        <v>2020</v>
      </c>
      <c r="D11" s="656">
        <v>1795211</v>
      </c>
    </row>
    <row r="12" spans="3:4">
      <c r="C12" s="655">
        <v>2021</v>
      </c>
      <c r="D12" s="656">
        <v>1250095</v>
      </c>
    </row>
    <row r="13" spans="3:4">
      <c r="C13" s="657">
        <v>2022</v>
      </c>
      <c r="D13" s="658">
        <v>1054474</v>
      </c>
    </row>
    <row r="14" spans="3:4">
      <c r="C14" s="623" t="s">
        <v>320</v>
      </c>
      <c r="D14" s="622"/>
    </row>
  </sheetData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D7BA-6322-417C-830E-03D71ECF0B1B}">
  <dimension ref="C1:M42"/>
  <sheetViews>
    <sheetView showGridLines="0" topLeftCell="A3" workbookViewId="0">
      <selection activeCell="C5" sqref="C5:C11"/>
    </sheetView>
  </sheetViews>
  <sheetFormatPr defaultColWidth="9.140625" defaultRowHeight="14.25"/>
  <cols>
    <col min="1" max="2" width="9.140625" style="241"/>
    <col min="3" max="3" width="18.28515625" style="241" customWidth="1"/>
    <col min="4" max="16384" width="9.140625" style="241"/>
  </cols>
  <sheetData>
    <row r="1" spans="3:13" s="240" customFormat="1"/>
    <row r="2" spans="3:13" ht="30" customHeight="1"/>
    <row r="4" spans="3:13">
      <c r="C4" s="242" t="s">
        <v>161</v>
      </c>
      <c r="D4" s="242"/>
      <c r="E4" s="242"/>
      <c r="F4" s="242"/>
      <c r="G4" s="242"/>
      <c r="H4" s="242"/>
      <c r="I4" s="242"/>
      <c r="J4" s="242"/>
      <c r="K4" s="242"/>
      <c r="L4" s="242"/>
      <c r="M4" s="243"/>
    </row>
    <row r="5" spans="3:13" ht="27" customHeight="1">
      <c r="C5" s="244" t="s">
        <v>339</v>
      </c>
      <c r="D5" s="244">
        <v>2012</v>
      </c>
      <c r="E5" s="244">
        <v>2013</v>
      </c>
      <c r="F5" s="244">
        <v>2014</v>
      </c>
      <c r="G5" s="244">
        <v>2015</v>
      </c>
      <c r="H5" s="244">
        <v>2016</v>
      </c>
      <c r="I5" s="244">
        <v>2017</v>
      </c>
      <c r="J5" s="244">
        <v>2018</v>
      </c>
      <c r="K5" s="244">
        <v>2019</v>
      </c>
      <c r="L5" s="244">
        <v>2020</v>
      </c>
      <c r="M5" s="245"/>
    </row>
    <row r="6" spans="3:13" ht="27" customHeight="1">
      <c r="C6" s="246" t="s">
        <v>3</v>
      </c>
      <c r="D6" s="247">
        <v>68.599999999999994</v>
      </c>
      <c r="E6" s="247">
        <v>71.400000000000006</v>
      </c>
      <c r="F6" s="247">
        <v>73.400000000000006</v>
      </c>
      <c r="G6" s="247">
        <v>74.900000000000006</v>
      </c>
      <c r="H6" s="247">
        <v>75</v>
      </c>
      <c r="I6" s="248">
        <v>76</v>
      </c>
      <c r="J6" s="247">
        <v>75.8</v>
      </c>
      <c r="K6" s="247">
        <v>78.400000000000006</v>
      </c>
      <c r="L6" s="247">
        <v>82.4</v>
      </c>
      <c r="M6" s="245"/>
    </row>
    <row r="7" spans="3:13" ht="27" customHeight="1">
      <c r="C7" s="249" t="s">
        <v>71</v>
      </c>
      <c r="D7" s="250">
        <v>54</v>
      </c>
      <c r="E7" s="250">
        <v>59.4</v>
      </c>
      <c r="F7" s="250">
        <v>62</v>
      </c>
      <c r="G7" s="250">
        <v>66.8</v>
      </c>
      <c r="H7" s="250">
        <v>64.900000000000006</v>
      </c>
      <c r="I7" s="251">
        <v>68.400000000000006</v>
      </c>
      <c r="J7" s="250">
        <v>68.2</v>
      </c>
      <c r="K7" s="250">
        <v>70.599999999999994</v>
      </c>
      <c r="L7" s="250">
        <v>71.7</v>
      </c>
      <c r="M7" s="245"/>
    </row>
    <row r="8" spans="3:13" ht="27" customHeight="1">
      <c r="C8" s="252" t="s">
        <v>20</v>
      </c>
      <c r="D8" s="250">
        <v>56.1</v>
      </c>
      <c r="E8" s="250">
        <v>60.5</v>
      </c>
      <c r="F8" s="250">
        <v>62.7</v>
      </c>
      <c r="G8" s="250">
        <v>63.8</v>
      </c>
      <c r="H8" s="250">
        <v>65.3</v>
      </c>
      <c r="I8" s="251">
        <v>66.3</v>
      </c>
      <c r="J8" s="250">
        <v>68.599999999999994</v>
      </c>
      <c r="K8" s="250">
        <v>68.8</v>
      </c>
      <c r="L8" s="250">
        <v>76.099999999999994</v>
      </c>
      <c r="M8" s="245"/>
    </row>
    <row r="9" spans="3:13" ht="27" customHeight="1">
      <c r="C9" s="253" t="s">
        <v>21</v>
      </c>
      <c r="D9" s="250">
        <v>79.099999999999994</v>
      </c>
      <c r="E9" s="250">
        <v>80</v>
      </c>
      <c r="F9" s="250">
        <v>81.599999999999994</v>
      </c>
      <c r="G9" s="250">
        <v>83.6</v>
      </c>
      <c r="H9" s="250">
        <v>83.1</v>
      </c>
      <c r="I9" s="251">
        <v>85</v>
      </c>
      <c r="J9" s="250">
        <v>81.900000000000006</v>
      </c>
      <c r="K9" s="250">
        <v>87.1</v>
      </c>
      <c r="L9" s="250">
        <v>88.9</v>
      </c>
      <c r="M9" s="245"/>
    </row>
    <row r="10" spans="3:13" ht="27" customHeight="1">
      <c r="C10" s="252" t="s">
        <v>22</v>
      </c>
      <c r="D10" s="250">
        <v>74.400000000000006</v>
      </c>
      <c r="E10" s="250">
        <v>79.599999999999994</v>
      </c>
      <c r="F10" s="250">
        <v>79.8</v>
      </c>
      <c r="G10" s="250">
        <v>80.400000000000006</v>
      </c>
      <c r="H10" s="250">
        <v>79.2</v>
      </c>
      <c r="I10" s="251">
        <v>77.2</v>
      </c>
      <c r="J10" s="250">
        <v>79.099999999999994</v>
      </c>
      <c r="K10" s="250">
        <v>80.099999999999994</v>
      </c>
      <c r="L10" s="250">
        <v>84.1</v>
      </c>
      <c r="M10" s="245"/>
    </row>
    <row r="11" spans="3:13" ht="27" customHeight="1">
      <c r="C11" s="254" t="s">
        <v>23</v>
      </c>
      <c r="D11" s="255">
        <v>75.400000000000006</v>
      </c>
      <c r="E11" s="255">
        <v>76.400000000000006</v>
      </c>
      <c r="F11" s="255">
        <v>77.400000000000006</v>
      </c>
      <c r="G11" s="255">
        <v>76.099999999999994</v>
      </c>
      <c r="H11" s="255">
        <v>78.2</v>
      </c>
      <c r="I11" s="255">
        <v>77.099999999999994</v>
      </c>
      <c r="J11" s="255">
        <v>80.599999999999994</v>
      </c>
      <c r="K11" s="255">
        <v>82.4</v>
      </c>
      <c r="L11" s="255">
        <v>87.8</v>
      </c>
      <c r="M11" s="245"/>
    </row>
    <row r="12" spans="3:13" ht="15" customHeight="1">
      <c r="C12" s="256" t="s">
        <v>254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45"/>
    </row>
    <row r="13" spans="3:13">
      <c r="M13" s="245"/>
    </row>
    <row r="14" spans="3:13">
      <c r="M14" s="245"/>
    </row>
    <row r="15" spans="3:13" ht="15" customHeight="1">
      <c r="M15" s="245"/>
    </row>
    <row r="16" spans="3:13">
      <c r="M16" s="245"/>
    </row>
    <row r="17" spans="13:13">
      <c r="M17" s="245"/>
    </row>
    <row r="18" spans="13:13">
      <c r="M18" s="245"/>
    </row>
    <row r="19" spans="13:13">
      <c r="M19" s="245"/>
    </row>
    <row r="20" spans="13:13">
      <c r="M20" s="245"/>
    </row>
    <row r="21" spans="13:13">
      <c r="M21" s="245"/>
    </row>
    <row r="22" spans="13:13">
      <c r="M22" s="245"/>
    </row>
    <row r="23" spans="13:13">
      <c r="M23" s="245"/>
    </row>
    <row r="24" spans="13:13">
      <c r="M24" s="245"/>
    </row>
    <row r="25" spans="13:13" ht="15" customHeight="1">
      <c r="M25" s="245"/>
    </row>
    <row r="26" spans="13:13" hidden="1">
      <c r="M26" s="245"/>
    </row>
    <row r="27" spans="13:13" hidden="1">
      <c r="M27" s="245"/>
    </row>
    <row r="28" spans="13:13" hidden="1">
      <c r="M28" s="245"/>
    </row>
    <row r="29" spans="13:13" hidden="1">
      <c r="M29" s="245"/>
    </row>
    <row r="30" spans="13:13" ht="15" customHeight="1">
      <c r="M30" s="245"/>
    </row>
    <row r="31" spans="13:13" hidden="1">
      <c r="M31" s="245"/>
    </row>
    <row r="32" spans="13:13" hidden="1">
      <c r="M32" s="245"/>
    </row>
    <row r="33" spans="13:13" hidden="1">
      <c r="M33" s="245"/>
    </row>
    <row r="34" spans="13:13" ht="15" customHeight="1">
      <c r="M34" s="245"/>
    </row>
    <row r="35" spans="13:13" hidden="1">
      <c r="M35" s="245"/>
    </row>
    <row r="36" spans="13:13" hidden="1">
      <c r="M36" s="245"/>
    </row>
    <row r="37" spans="13:13" hidden="1">
      <c r="M37" s="245"/>
    </row>
    <row r="38" spans="13:13" hidden="1">
      <c r="M38" s="245"/>
    </row>
    <row r="39" spans="13:13">
      <c r="M39" s="245"/>
    </row>
    <row r="40" spans="13:13">
      <c r="M40" s="257"/>
    </row>
    <row r="41" spans="13:13">
      <c r="M41" s="257"/>
    </row>
    <row r="42" spans="13:13">
      <c r="M42" s="25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BCA8-2A12-412A-ACA3-7025764B5CC7}">
  <dimension ref="C1:F19"/>
  <sheetViews>
    <sheetView workbookViewId="0"/>
  </sheetViews>
  <sheetFormatPr defaultRowHeight="12"/>
  <cols>
    <col min="1" max="16384" width="9.140625" style="667"/>
  </cols>
  <sheetData>
    <row r="1" spans="3:6" s="680" customFormat="1"/>
    <row r="4" spans="3:6" ht="12.75">
      <c r="C4" s="679" t="s">
        <v>337</v>
      </c>
      <c r="D4" s="678"/>
      <c r="E4" s="678"/>
    </row>
    <row r="5" spans="3:6">
      <c r="C5" s="677"/>
      <c r="D5" s="677" t="s">
        <v>37</v>
      </c>
      <c r="E5" s="677" t="s">
        <v>336</v>
      </c>
    </row>
    <row r="6" spans="3:6">
      <c r="C6" s="675">
        <v>2011</v>
      </c>
      <c r="D6" s="674">
        <v>220542</v>
      </c>
      <c r="E6" s="674">
        <v>364521</v>
      </c>
      <c r="F6" s="676"/>
    </row>
    <row r="7" spans="3:6">
      <c r="C7" s="675">
        <v>2012</v>
      </c>
      <c r="D7" s="674">
        <v>433948</v>
      </c>
      <c r="E7" s="674">
        <v>398409</v>
      </c>
      <c r="F7" s="676"/>
    </row>
    <row r="8" spans="3:6">
      <c r="C8" s="675">
        <v>2013</v>
      </c>
      <c r="D8" s="674">
        <v>817020</v>
      </c>
      <c r="E8" s="674">
        <v>384698</v>
      </c>
    </row>
    <row r="9" spans="3:6">
      <c r="C9" s="675">
        <v>2014</v>
      </c>
      <c r="D9" s="674">
        <v>1303146</v>
      </c>
      <c r="E9" s="674">
        <v>437275</v>
      </c>
    </row>
    <row r="10" spans="3:6">
      <c r="C10" s="675">
        <v>2015</v>
      </c>
      <c r="D10" s="674">
        <v>1332302</v>
      </c>
      <c r="E10" s="674">
        <v>517161</v>
      </c>
    </row>
    <row r="11" spans="3:6">
      <c r="C11" s="675">
        <v>2016</v>
      </c>
      <c r="D11" s="674">
        <v>1226352</v>
      </c>
      <c r="E11" s="674">
        <v>580592</v>
      </c>
    </row>
    <row r="12" spans="3:6">
      <c r="C12" s="675">
        <v>2017</v>
      </c>
      <c r="D12" s="674">
        <v>1070460</v>
      </c>
      <c r="E12" s="674">
        <v>609434</v>
      </c>
    </row>
    <row r="13" spans="3:6">
      <c r="C13" s="675">
        <v>2018</v>
      </c>
      <c r="D13" s="674">
        <v>821122</v>
      </c>
      <c r="E13" s="674">
        <v>575099</v>
      </c>
    </row>
    <row r="14" spans="3:6">
      <c r="C14" s="675">
        <v>2019</v>
      </c>
      <c r="D14" s="674">
        <v>571852</v>
      </c>
      <c r="E14" s="674">
        <v>615623</v>
      </c>
    </row>
    <row r="15" spans="3:6">
      <c r="C15" s="673">
        <v>2020</v>
      </c>
      <c r="D15" s="672">
        <v>353001</v>
      </c>
      <c r="E15" s="672">
        <v>566636</v>
      </c>
    </row>
    <row r="16" spans="3:6">
      <c r="C16" s="671" t="s">
        <v>335</v>
      </c>
      <c r="D16" s="670"/>
      <c r="E16" s="670"/>
    </row>
    <row r="17" spans="3:5">
      <c r="C17" s="669" t="s">
        <v>334</v>
      </c>
      <c r="D17" s="668"/>
      <c r="E17" s="668"/>
    </row>
    <row r="18" spans="3:5">
      <c r="C18" s="668"/>
      <c r="D18" s="668"/>
      <c r="E18" s="668"/>
    </row>
    <row r="19" spans="3:5">
      <c r="C19" s="668"/>
      <c r="D19" s="668"/>
      <c r="E19" s="668"/>
    </row>
  </sheetData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CBE3-50DE-4F1B-B97E-4BF6853BB8BE}">
  <dimension ref="C1:M11"/>
  <sheetViews>
    <sheetView showGridLines="0" zoomScaleNormal="100" workbookViewId="0"/>
  </sheetViews>
  <sheetFormatPr defaultRowHeight="14.25"/>
  <cols>
    <col min="1" max="2" width="9.140625" style="158"/>
    <col min="3" max="3" width="18.85546875" style="158" customWidth="1"/>
    <col min="4" max="7" width="12.5703125" style="158" customWidth="1"/>
    <col min="8" max="16384" width="9.140625" style="158"/>
  </cols>
  <sheetData>
    <row r="1" spans="3:13" s="165" customFormat="1"/>
    <row r="4" spans="3:13" ht="25.5" customHeight="1">
      <c r="C4" s="580" t="s">
        <v>174</v>
      </c>
      <c r="D4" s="580"/>
      <c r="E4" s="580"/>
      <c r="F4" s="580"/>
      <c r="G4" s="580"/>
      <c r="H4" s="160"/>
      <c r="I4" s="160"/>
    </row>
    <row r="5" spans="3:13" s="163" customFormat="1" ht="25.5" customHeight="1">
      <c r="C5" s="593" t="s">
        <v>147</v>
      </c>
      <c r="D5" s="594" t="s">
        <v>146</v>
      </c>
      <c r="E5" s="594" t="s">
        <v>145</v>
      </c>
      <c r="F5" s="594" t="s">
        <v>144</v>
      </c>
      <c r="G5" s="594" t="s">
        <v>9</v>
      </c>
      <c r="H5" s="164"/>
      <c r="I5" s="164"/>
    </row>
    <row r="6" spans="3:13" ht="22.5">
      <c r="C6" s="162" t="s">
        <v>143</v>
      </c>
      <c r="D6" s="161">
        <v>355108</v>
      </c>
      <c r="E6" s="161">
        <v>566644</v>
      </c>
      <c r="F6" s="161">
        <f>SUM(D6,E6)</f>
        <v>921752</v>
      </c>
      <c r="G6" s="161">
        <f>SUM(D6:F6)</f>
        <v>1843504</v>
      </c>
      <c r="H6" s="160"/>
      <c r="I6" s="160"/>
    </row>
    <row r="7" spans="3:13" ht="22.5">
      <c r="C7" s="162" t="s">
        <v>39</v>
      </c>
      <c r="D7" s="161">
        <v>615099</v>
      </c>
      <c r="E7" s="161">
        <v>277546</v>
      </c>
      <c r="F7" s="161">
        <v>355540</v>
      </c>
      <c r="G7" s="161">
        <f>SUM(D7:F7)</f>
        <v>1248185</v>
      </c>
      <c r="H7" s="160"/>
      <c r="I7" s="160"/>
    </row>
    <row r="8" spans="3:13" ht="22.5">
      <c r="C8" s="595" t="s">
        <v>40</v>
      </c>
      <c r="D8" s="596">
        <v>167233</v>
      </c>
      <c r="E8" s="596">
        <v>266426</v>
      </c>
      <c r="F8" s="596">
        <v>292027</v>
      </c>
      <c r="G8" s="596">
        <f>SUM(D8:F8)</f>
        <v>725686</v>
      </c>
      <c r="H8" s="160"/>
      <c r="I8" s="160"/>
    </row>
    <row r="9" spans="3:13" ht="15" customHeight="1">
      <c r="C9" s="780" t="s">
        <v>75</v>
      </c>
      <c r="D9" s="780"/>
      <c r="E9" s="780"/>
      <c r="F9" s="780"/>
      <c r="G9" s="780"/>
      <c r="H9" s="160"/>
      <c r="I9" s="160"/>
    </row>
    <row r="10" spans="3:13">
      <c r="C10" s="160"/>
      <c r="D10" s="160"/>
      <c r="E10" s="160"/>
      <c r="F10" s="160"/>
      <c r="G10" s="160"/>
      <c r="H10" s="160"/>
      <c r="I10" s="160"/>
    </row>
    <row r="11" spans="3:13">
      <c r="K11" s="159"/>
      <c r="L11" s="159"/>
      <c r="M11" s="159"/>
    </row>
  </sheetData>
  <mergeCells count="1">
    <mergeCell ref="C9:G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9914-AAAD-4749-BB83-15EC0884C13D}">
  <dimension ref="C1:E7"/>
  <sheetViews>
    <sheetView workbookViewId="0"/>
  </sheetViews>
  <sheetFormatPr defaultRowHeight="12"/>
  <cols>
    <col min="1" max="3" width="9.140625" style="612"/>
    <col min="4" max="4" width="9.5703125" style="612" bestFit="1" customWidth="1"/>
    <col min="5" max="5" width="11.42578125" style="612" bestFit="1" customWidth="1"/>
    <col min="6" max="16384" width="9.140625" style="612"/>
  </cols>
  <sheetData>
    <row r="1" spans="3:5" s="165" customFormat="1" ht="14.25"/>
    <row r="4" spans="3:5" ht="12.75">
      <c r="C4" s="619" t="s">
        <v>317</v>
      </c>
    </row>
    <row r="5" spans="3:5">
      <c r="C5" s="614"/>
      <c r="D5" s="616">
        <v>2010</v>
      </c>
      <c r="E5" s="616">
        <v>2020</v>
      </c>
    </row>
    <row r="6" spans="3:5">
      <c r="C6" s="617" t="s">
        <v>92</v>
      </c>
      <c r="D6" s="613">
        <v>783242</v>
      </c>
      <c r="E6" s="613">
        <v>1074448</v>
      </c>
    </row>
    <row r="7" spans="3:5">
      <c r="C7" s="618" t="s">
        <v>304</v>
      </c>
      <c r="D7" s="615">
        <v>190597</v>
      </c>
      <c r="E7" s="615">
        <v>204174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A884F-FEEF-4FCF-99E1-908DAB2A4936}">
  <dimension ref="A1:J23"/>
  <sheetViews>
    <sheetView workbookViewId="0">
      <selection activeCell="C19" sqref="C19:E22"/>
    </sheetView>
  </sheetViews>
  <sheetFormatPr defaultRowHeight="12"/>
  <cols>
    <col min="1" max="16384" width="9.140625" style="626"/>
  </cols>
  <sheetData>
    <row r="1" spans="1:10" s="635" customFormat="1">
      <c r="A1" s="642"/>
    </row>
    <row r="4" spans="1:10" ht="12.75">
      <c r="C4" s="643" t="s">
        <v>327</v>
      </c>
      <c r="D4" s="644"/>
      <c r="E4" s="644"/>
      <c r="F4" s="644"/>
      <c r="G4" s="644"/>
      <c r="H4" s="644"/>
      <c r="I4" s="644"/>
      <c r="J4" s="627"/>
    </row>
    <row r="5" spans="1:10">
      <c r="A5" s="634"/>
      <c r="B5" s="634"/>
      <c r="C5" s="778" t="s">
        <v>326</v>
      </c>
      <c r="D5" s="778" t="s">
        <v>235</v>
      </c>
      <c r="E5" s="778" t="s">
        <v>325</v>
      </c>
      <c r="F5" s="778"/>
      <c r="G5" s="778"/>
      <c r="H5" s="778"/>
      <c r="I5" s="778"/>
      <c r="J5" s="627"/>
    </row>
    <row r="6" spans="1:10">
      <c r="C6" s="779"/>
      <c r="D6" s="779"/>
      <c r="E6" s="779" t="s">
        <v>304</v>
      </c>
      <c r="F6" s="779"/>
      <c r="G6" s="779"/>
      <c r="H6" s="779"/>
      <c r="I6" s="779" t="s">
        <v>92</v>
      </c>
      <c r="J6" s="627"/>
    </row>
    <row r="7" spans="1:10">
      <c r="C7" s="779"/>
      <c r="D7" s="779"/>
      <c r="E7" s="631" t="s">
        <v>9</v>
      </c>
      <c r="F7" s="631" t="s">
        <v>89</v>
      </c>
      <c r="G7" s="631" t="s">
        <v>90</v>
      </c>
      <c r="H7" s="631" t="s">
        <v>91</v>
      </c>
      <c r="I7" s="779"/>
      <c r="J7" s="627"/>
    </row>
    <row r="8" spans="1:10">
      <c r="C8" s="633">
        <v>2011</v>
      </c>
      <c r="D8" s="632">
        <v>2346695</v>
      </c>
      <c r="E8" s="632">
        <v>490680</v>
      </c>
      <c r="F8" s="632">
        <v>308504</v>
      </c>
      <c r="G8" s="632">
        <v>146049</v>
      </c>
      <c r="H8" s="632">
        <v>36127</v>
      </c>
      <c r="I8" s="632">
        <v>1856015</v>
      </c>
      <c r="J8" s="627"/>
    </row>
    <row r="9" spans="1:10">
      <c r="C9" s="633">
        <v>2012</v>
      </c>
      <c r="D9" s="632">
        <v>2747089</v>
      </c>
      <c r="E9" s="632">
        <v>547897</v>
      </c>
      <c r="F9" s="632">
        <v>334212</v>
      </c>
      <c r="G9" s="632">
        <v>152603</v>
      </c>
      <c r="H9" s="632">
        <v>61082</v>
      </c>
      <c r="I9" s="632">
        <v>2199192</v>
      </c>
      <c r="J9" s="627"/>
    </row>
    <row r="10" spans="1:10">
      <c r="C10" s="633">
        <v>2013</v>
      </c>
      <c r="D10" s="632">
        <v>2742950</v>
      </c>
      <c r="E10" s="632">
        <v>531846</v>
      </c>
      <c r="F10" s="632">
        <v>325267</v>
      </c>
      <c r="G10" s="632">
        <v>142842</v>
      </c>
      <c r="H10" s="632">
        <v>63737</v>
      </c>
      <c r="I10" s="632">
        <v>2211104</v>
      </c>
      <c r="J10" s="627"/>
    </row>
    <row r="11" spans="1:10">
      <c r="C11" s="633">
        <v>2014</v>
      </c>
      <c r="D11" s="632">
        <v>3110848</v>
      </c>
      <c r="E11" s="632">
        <v>548542</v>
      </c>
      <c r="F11" s="632">
        <v>346991</v>
      </c>
      <c r="G11" s="632">
        <v>148616</v>
      </c>
      <c r="H11" s="632">
        <v>52935</v>
      </c>
      <c r="I11" s="632">
        <v>2562306</v>
      </c>
      <c r="J11" s="627"/>
    </row>
    <row r="12" spans="1:10">
      <c r="C12" s="633">
        <v>2015</v>
      </c>
      <c r="D12" s="632">
        <v>2920222</v>
      </c>
      <c r="E12" s="632">
        <v>534361</v>
      </c>
      <c r="F12" s="632">
        <v>336093</v>
      </c>
      <c r="G12" s="632">
        <v>161704</v>
      </c>
      <c r="H12" s="632">
        <v>36564</v>
      </c>
      <c r="I12" s="632">
        <v>2385861</v>
      </c>
      <c r="J12" s="627"/>
    </row>
    <row r="13" spans="1:10">
      <c r="C13" s="633">
        <v>2016</v>
      </c>
      <c r="D13" s="632">
        <v>2985644</v>
      </c>
      <c r="E13" s="632">
        <v>529492</v>
      </c>
      <c r="F13" s="632">
        <v>342986</v>
      </c>
      <c r="G13" s="632">
        <v>151791</v>
      </c>
      <c r="H13" s="632">
        <v>34715</v>
      </c>
      <c r="I13" s="632">
        <v>2456152</v>
      </c>
      <c r="J13" s="627"/>
    </row>
    <row r="14" spans="1:10">
      <c r="C14" s="633">
        <v>2017</v>
      </c>
      <c r="D14" s="632">
        <v>3226249</v>
      </c>
      <c r="E14" s="632">
        <v>589586</v>
      </c>
      <c r="F14" s="632">
        <v>380536</v>
      </c>
      <c r="G14" s="632">
        <v>181665</v>
      </c>
      <c r="H14" s="632">
        <v>27385</v>
      </c>
      <c r="I14" s="632">
        <v>2636663</v>
      </c>
      <c r="J14" s="627"/>
    </row>
    <row r="15" spans="1:10">
      <c r="C15" s="633">
        <v>2018</v>
      </c>
      <c r="D15" s="632">
        <v>3445935</v>
      </c>
      <c r="E15" s="632">
        <v>580936</v>
      </c>
      <c r="F15" s="632">
        <v>362005</v>
      </c>
      <c r="G15" s="632">
        <v>194081</v>
      </c>
      <c r="H15" s="632">
        <v>24850</v>
      </c>
      <c r="I15" s="632">
        <v>2864999</v>
      </c>
      <c r="J15" s="627"/>
    </row>
    <row r="16" spans="1:10">
      <c r="C16" s="633">
        <v>2019</v>
      </c>
      <c r="D16" s="632">
        <v>3633320</v>
      </c>
      <c r="E16" s="632">
        <v>559293</v>
      </c>
      <c r="F16" s="632">
        <v>362558</v>
      </c>
      <c r="G16" s="632">
        <v>172345</v>
      </c>
      <c r="H16" s="632">
        <v>24390</v>
      </c>
      <c r="I16" s="632">
        <v>3074027</v>
      </c>
      <c r="J16" s="627"/>
    </row>
    <row r="17" spans="3:10">
      <c r="C17" s="646">
        <v>2020</v>
      </c>
      <c r="D17" s="647">
        <v>3765475</v>
      </c>
      <c r="E17" s="647">
        <v>527006</v>
      </c>
      <c r="F17" s="647">
        <v>342526</v>
      </c>
      <c r="G17" s="647">
        <v>163295</v>
      </c>
      <c r="H17" s="647">
        <v>21185</v>
      </c>
      <c r="I17" s="647">
        <v>3238469</v>
      </c>
      <c r="J17" s="627"/>
    </row>
    <row r="18" spans="3:10">
      <c r="C18" s="648"/>
      <c r="D18" s="648"/>
      <c r="E18" s="648"/>
      <c r="F18" s="645"/>
      <c r="G18" s="645"/>
      <c r="H18" s="645"/>
      <c r="I18" s="645"/>
      <c r="J18" s="627"/>
    </row>
    <row r="19" spans="3:10">
      <c r="C19" s="649"/>
      <c r="D19" s="650">
        <v>2020</v>
      </c>
      <c r="E19" s="649"/>
      <c r="F19" s="627"/>
      <c r="G19" s="627"/>
      <c r="H19" s="627"/>
      <c r="I19" s="627"/>
      <c r="J19" s="627"/>
    </row>
    <row r="20" spans="3:10">
      <c r="C20" s="628" t="s">
        <v>324</v>
      </c>
      <c r="D20" s="629">
        <v>2008979</v>
      </c>
      <c r="E20" s="630">
        <f>D20*100/D22</f>
        <v>53.352604917042342</v>
      </c>
      <c r="F20" s="627"/>
      <c r="G20" s="627"/>
      <c r="H20" s="627"/>
      <c r="I20" s="627"/>
      <c r="J20" s="627"/>
    </row>
    <row r="21" spans="3:10">
      <c r="C21" s="628" t="s">
        <v>323</v>
      </c>
      <c r="D21" s="629">
        <v>1756496</v>
      </c>
      <c r="E21" s="628">
        <f>D21*100/D22</f>
        <v>46.647395082957658</v>
      </c>
      <c r="F21" s="627"/>
      <c r="G21" s="627"/>
      <c r="H21" s="627"/>
      <c r="I21" s="627"/>
      <c r="J21" s="627"/>
    </row>
    <row r="22" spans="3:10">
      <c r="C22" s="651"/>
      <c r="D22" s="652">
        <v>3765475</v>
      </c>
      <c r="E22" s="651"/>
      <c r="F22" s="627"/>
      <c r="G22" s="627"/>
      <c r="H22" s="627"/>
      <c r="I22" s="627"/>
      <c r="J22" s="627"/>
    </row>
    <row r="23" spans="3:10">
      <c r="C23" s="645"/>
      <c r="D23" s="645"/>
      <c r="E23" s="645"/>
      <c r="F23" s="627"/>
      <c r="G23" s="627"/>
      <c r="H23" s="627"/>
      <c r="I23" s="627"/>
      <c r="J23" s="627"/>
    </row>
  </sheetData>
  <mergeCells count="5">
    <mergeCell ref="C5:C7"/>
    <mergeCell ref="D5:D7"/>
    <mergeCell ref="E5:I5"/>
    <mergeCell ref="I6:I7"/>
    <mergeCell ref="E6:H6"/>
  </mergeCells>
  <pageMargins left="0.511811024" right="0.511811024" top="0.78740157499999996" bottom="0.78740157499999996" header="0.31496062000000002" footer="0.31496062000000002"/>
  <headerFooter>
    <oddHeader>&amp;L&amp;"Calibri"&amp;10&amp;KFF0000 Conteúdo não deve deixar o sistema de arquivos da empresa&amp;1#_x000D_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BA75-110A-4D42-A5BB-6F9B7B16C674}">
  <dimension ref="C1:Q43"/>
  <sheetViews>
    <sheetView showGridLines="0" workbookViewId="0"/>
  </sheetViews>
  <sheetFormatPr defaultColWidth="9.140625" defaultRowHeight="14.25"/>
  <cols>
    <col min="1" max="2" width="9.140625" style="2"/>
    <col min="3" max="3" width="19.28515625" style="2" customWidth="1"/>
    <col min="4" max="9" width="9.7109375" style="2" customWidth="1"/>
    <col min="10" max="16384" width="9.140625" style="2"/>
  </cols>
  <sheetData>
    <row r="1" spans="3:17" s="13" customFormat="1"/>
    <row r="2" spans="3:17" ht="24.6" customHeight="1">
      <c r="M2" s="58"/>
      <c r="N2" s="58"/>
      <c r="O2" s="58"/>
      <c r="P2" s="58"/>
      <c r="Q2" s="58"/>
    </row>
    <row r="3" spans="3:17" ht="24.6" customHeight="1">
      <c r="M3" s="58"/>
      <c r="N3" s="58"/>
      <c r="O3" s="58"/>
      <c r="P3" s="58"/>
      <c r="Q3" s="58"/>
    </row>
    <row r="4" spans="3:17">
      <c r="C4" s="391" t="s">
        <v>173</v>
      </c>
      <c r="D4" s="391"/>
      <c r="E4" s="391"/>
      <c r="F4" s="391"/>
      <c r="G4" s="391"/>
      <c r="H4" s="391"/>
      <c r="I4" s="391"/>
      <c r="J4" s="1"/>
      <c r="M4" s="58"/>
      <c r="N4" s="56"/>
      <c r="O4" s="56"/>
      <c r="P4" s="56"/>
      <c r="Q4" s="58"/>
    </row>
    <row r="5" spans="3:17" s="9" customFormat="1" ht="19.5" customHeight="1">
      <c r="C5" s="784" t="s">
        <v>17</v>
      </c>
      <c r="D5" s="782" t="s">
        <v>37</v>
      </c>
      <c r="E5" s="783"/>
      <c r="F5" s="782" t="s">
        <v>38</v>
      </c>
      <c r="G5" s="783"/>
      <c r="H5" s="782" t="s">
        <v>9</v>
      </c>
      <c r="I5" s="783"/>
      <c r="J5" s="8"/>
      <c r="M5" s="57"/>
      <c r="N5" s="56"/>
      <c r="O5" s="56"/>
      <c r="P5" s="56"/>
      <c r="Q5" s="57"/>
    </row>
    <row r="6" spans="3:17" s="9" customFormat="1" ht="19.5" customHeight="1">
      <c r="C6" s="785"/>
      <c r="D6" s="25">
        <v>2018</v>
      </c>
      <c r="E6" s="25">
        <v>2019</v>
      </c>
      <c r="F6" s="25">
        <v>2018</v>
      </c>
      <c r="G6" s="25">
        <v>2019</v>
      </c>
      <c r="H6" s="25">
        <v>2018</v>
      </c>
      <c r="I6" s="25">
        <v>2019</v>
      </c>
      <c r="J6" s="8"/>
      <c r="M6" s="57"/>
      <c r="N6" s="56"/>
      <c r="O6" s="56"/>
      <c r="P6" s="56"/>
      <c r="Q6" s="57"/>
    </row>
    <row r="7" spans="3:17" ht="22.15" customHeight="1">
      <c r="C7" s="36" t="s">
        <v>3</v>
      </c>
      <c r="D7" s="87">
        <v>826340</v>
      </c>
      <c r="E7" s="87">
        <v>575244</v>
      </c>
      <c r="F7" s="87">
        <v>575099</v>
      </c>
      <c r="G7" s="87">
        <v>615630</v>
      </c>
      <c r="H7" s="87">
        <v>1401439</v>
      </c>
      <c r="I7" s="87">
        <f>SUM(E7,G7)</f>
        <v>1190874</v>
      </c>
      <c r="J7" s="3"/>
      <c r="M7" s="58"/>
      <c r="N7" s="56"/>
      <c r="O7" s="56"/>
      <c r="P7" s="56"/>
      <c r="Q7" s="58"/>
    </row>
    <row r="8" spans="3:17" ht="22.15" customHeight="1">
      <c r="C8" s="37" t="s">
        <v>71</v>
      </c>
      <c r="D8" s="85">
        <v>56575</v>
      </c>
      <c r="E8" s="85">
        <v>44389</v>
      </c>
      <c r="F8" s="85">
        <v>37815</v>
      </c>
      <c r="G8" s="85">
        <v>44153</v>
      </c>
      <c r="H8" s="85">
        <v>94390</v>
      </c>
      <c r="I8" s="85">
        <f t="shared" ref="I8:I39" si="0">SUM(E8,G8)</f>
        <v>88542</v>
      </c>
      <c r="J8" s="3"/>
      <c r="M8" s="58"/>
      <c r="N8" s="56"/>
      <c r="O8" s="56"/>
      <c r="P8" s="56"/>
      <c r="Q8" s="58"/>
    </row>
    <row r="9" spans="3:17" ht="22.15" customHeight="1">
      <c r="C9" s="38" t="s">
        <v>69</v>
      </c>
      <c r="D9" s="79">
        <v>9653</v>
      </c>
      <c r="E9" s="79">
        <v>6797</v>
      </c>
      <c r="F9" s="79">
        <v>7557</v>
      </c>
      <c r="G9" s="79">
        <v>7541</v>
      </c>
      <c r="H9" s="79">
        <v>17210</v>
      </c>
      <c r="I9" s="79">
        <f t="shared" si="0"/>
        <v>14338</v>
      </c>
      <c r="J9" s="3"/>
      <c r="M9" s="58"/>
      <c r="N9" s="56"/>
      <c r="O9" s="56"/>
      <c r="P9" s="56"/>
      <c r="Q9" s="58"/>
    </row>
    <row r="10" spans="3:17" ht="22.15" customHeight="1">
      <c r="C10" s="38" t="s">
        <v>68</v>
      </c>
      <c r="D10" s="79">
        <v>6517</v>
      </c>
      <c r="E10" s="79">
        <v>3679</v>
      </c>
      <c r="F10" s="79">
        <v>2414</v>
      </c>
      <c r="G10" s="79">
        <v>5031</v>
      </c>
      <c r="H10" s="79">
        <v>8931</v>
      </c>
      <c r="I10" s="79">
        <f t="shared" si="0"/>
        <v>8710</v>
      </c>
      <c r="J10" s="3"/>
      <c r="M10" s="58"/>
      <c r="N10" s="56"/>
      <c r="O10" s="56"/>
      <c r="P10" s="56"/>
      <c r="Q10" s="58"/>
    </row>
    <row r="11" spans="3:17" ht="22.15" customHeight="1">
      <c r="C11" s="38" t="s">
        <v>67</v>
      </c>
      <c r="D11" s="79">
        <v>10108</v>
      </c>
      <c r="E11" s="79">
        <v>8421</v>
      </c>
      <c r="F11" s="79">
        <v>8694</v>
      </c>
      <c r="G11" s="79">
        <v>8710</v>
      </c>
      <c r="H11" s="79">
        <v>18802</v>
      </c>
      <c r="I11" s="79">
        <f t="shared" si="0"/>
        <v>17131</v>
      </c>
      <c r="J11" s="3"/>
      <c r="M11" s="58"/>
      <c r="N11" s="56"/>
      <c r="O11" s="56"/>
      <c r="P11" s="56"/>
      <c r="Q11" s="58"/>
    </row>
    <row r="12" spans="3:17" ht="22.15" customHeight="1">
      <c r="C12" s="38" t="s">
        <v>66</v>
      </c>
      <c r="D12" s="79">
        <v>2031</v>
      </c>
      <c r="E12" s="79">
        <v>1650</v>
      </c>
      <c r="F12" s="79">
        <v>1121</v>
      </c>
      <c r="G12" s="79">
        <v>1194</v>
      </c>
      <c r="H12" s="79">
        <v>3152</v>
      </c>
      <c r="I12" s="79">
        <f t="shared" si="0"/>
        <v>2844</v>
      </c>
      <c r="J12" s="3"/>
      <c r="M12" s="58"/>
      <c r="N12" s="56"/>
      <c r="O12" s="56"/>
      <c r="P12" s="56"/>
      <c r="Q12" s="58"/>
    </row>
    <row r="13" spans="3:17" ht="22.15" customHeight="1">
      <c r="C13" s="38" t="s">
        <v>65</v>
      </c>
      <c r="D13" s="79">
        <v>15293</v>
      </c>
      <c r="E13" s="79">
        <v>13822</v>
      </c>
      <c r="F13" s="79">
        <v>13162</v>
      </c>
      <c r="G13" s="79">
        <v>15685</v>
      </c>
      <c r="H13" s="79">
        <v>28455</v>
      </c>
      <c r="I13" s="79">
        <f t="shared" si="0"/>
        <v>29507</v>
      </c>
      <c r="J13" s="3"/>
      <c r="M13" s="58"/>
      <c r="N13" s="56"/>
      <c r="O13" s="56"/>
      <c r="P13" s="56"/>
      <c r="Q13" s="58"/>
    </row>
    <row r="14" spans="3:17" ht="22.15" customHeight="1">
      <c r="C14" s="38" t="s">
        <v>64</v>
      </c>
      <c r="D14" s="79">
        <v>7533</v>
      </c>
      <c r="E14" s="79">
        <v>5294</v>
      </c>
      <c r="F14" s="79">
        <v>1666</v>
      </c>
      <c r="G14" s="79">
        <v>2465</v>
      </c>
      <c r="H14" s="79">
        <v>9199</v>
      </c>
      <c r="I14" s="79">
        <f t="shared" si="0"/>
        <v>7759</v>
      </c>
      <c r="J14" s="3"/>
      <c r="M14" s="58"/>
      <c r="N14" s="56"/>
      <c r="O14" s="56"/>
      <c r="P14" s="56"/>
      <c r="Q14" s="58"/>
    </row>
    <row r="15" spans="3:17" ht="22.15" customHeight="1">
      <c r="C15" s="38" t="s">
        <v>63</v>
      </c>
      <c r="D15" s="79">
        <v>5440</v>
      </c>
      <c r="E15" s="79">
        <v>4726</v>
      </c>
      <c r="F15" s="79">
        <v>3201</v>
      </c>
      <c r="G15" s="79">
        <v>3527</v>
      </c>
      <c r="H15" s="79">
        <v>8641</v>
      </c>
      <c r="I15" s="79">
        <f t="shared" si="0"/>
        <v>8253</v>
      </c>
      <c r="J15" s="3"/>
      <c r="M15" s="58"/>
      <c r="N15" s="56"/>
      <c r="O15" s="56"/>
      <c r="P15" s="56"/>
      <c r="Q15" s="58"/>
    </row>
    <row r="16" spans="3:17" ht="22.15" customHeight="1">
      <c r="C16" s="42" t="s">
        <v>20</v>
      </c>
      <c r="D16" s="85">
        <v>242324</v>
      </c>
      <c r="E16" s="85">
        <v>194552</v>
      </c>
      <c r="F16" s="85">
        <v>111469</v>
      </c>
      <c r="G16" s="85">
        <v>128868</v>
      </c>
      <c r="H16" s="85">
        <v>353793</v>
      </c>
      <c r="I16" s="85">
        <f t="shared" si="0"/>
        <v>323420</v>
      </c>
      <c r="J16" s="3"/>
      <c r="M16" s="58"/>
      <c r="N16" s="56"/>
      <c r="O16" s="56"/>
      <c r="P16" s="56"/>
      <c r="Q16" s="58"/>
    </row>
    <row r="17" spans="3:17" ht="22.15" customHeight="1">
      <c r="C17" s="39" t="s">
        <v>62</v>
      </c>
      <c r="D17" s="79">
        <v>26269</v>
      </c>
      <c r="E17" s="79">
        <v>21376</v>
      </c>
      <c r="F17" s="79">
        <v>17310</v>
      </c>
      <c r="G17" s="79">
        <v>21190</v>
      </c>
      <c r="H17" s="79">
        <v>43579</v>
      </c>
      <c r="I17" s="79">
        <f t="shared" si="0"/>
        <v>42566</v>
      </c>
      <c r="J17" s="3"/>
      <c r="M17" s="58"/>
      <c r="N17" s="56"/>
      <c r="O17" s="56"/>
      <c r="P17" s="56"/>
      <c r="Q17" s="58"/>
    </row>
    <row r="18" spans="3:17" ht="22.15" customHeight="1">
      <c r="C18" s="38" t="s">
        <v>61</v>
      </c>
      <c r="D18" s="79">
        <v>6635</v>
      </c>
      <c r="E18" s="79">
        <v>9209</v>
      </c>
      <c r="F18" s="79">
        <v>4034</v>
      </c>
      <c r="G18" s="79">
        <v>6391</v>
      </c>
      <c r="H18" s="79">
        <v>10669</v>
      </c>
      <c r="I18" s="79">
        <f t="shared" si="0"/>
        <v>15600</v>
      </c>
      <c r="J18" s="3"/>
      <c r="M18" s="58"/>
      <c r="N18" s="56"/>
      <c r="O18" s="56"/>
      <c r="P18" s="56"/>
      <c r="Q18" s="58"/>
    </row>
    <row r="19" spans="3:17" ht="22.15" customHeight="1">
      <c r="C19" s="38" t="s">
        <v>60</v>
      </c>
      <c r="D19" s="79">
        <v>48979</v>
      </c>
      <c r="E19" s="79">
        <v>42218</v>
      </c>
      <c r="F19" s="79">
        <v>15913</v>
      </c>
      <c r="G19" s="79">
        <v>19732</v>
      </c>
      <c r="H19" s="79">
        <v>64892</v>
      </c>
      <c r="I19" s="79">
        <f t="shared" si="0"/>
        <v>61950</v>
      </c>
      <c r="J19" s="3"/>
      <c r="M19" s="58"/>
      <c r="N19" s="56"/>
      <c r="O19" s="56"/>
      <c r="P19" s="56"/>
      <c r="Q19" s="58"/>
    </row>
    <row r="20" spans="3:17" ht="22.15" customHeight="1">
      <c r="C20" s="38" t="s">
        <v>59</v>
      </c>
      <c r="D20" s="79">
        <v>13887</v>
      </c>
      <c r="E20" s="79">
        <v>9502</v>
      </c>
      <c r="F20" s="79">
        <v>6833</v>
      </c>
      <c r="G20" s="79">
        <v>6312</v>
      </c>
      <c r="H20" s="79">
        <v>20720</v>
      </c>
      <c r="I20" s="79">
        <f t="shared" si="0"/>
        <v>15814</v>
      </c>
      <c r="J20" s="3"/>
      <c r="M20" s="58"/>
      <c r="N20" s="56"/>
      <c r="O20" s="56"/>
      <c r="P20" s="56"/>
      <c r="Q20" s="58"/>
    </row>
    <row r="21" spans="3:17" ht="22.15" customHeight="1">
      <c r="C21" s="38" t="s">
        <v>58</v>
      </c>
      <c r="D21" s="79">
        <v>21522</v>
      </c>
      <c r="E21" s="79">
        <v>16693</v>
      </c>
      <c r="F21" s="79">
        <v>9297</v>
      </c>
      <c r="G21" s="79">
        <v>8923</v>
      </c>
      <c r="H21" s="79">
        <v>30819</v>
      </c>
      <c r="I21" s="79">
        <f t="shared" si="0"/>
        <v>25616</v>
      </c>
      <c r="J21" s="3"/>
      <c r="M21" s="58"/>
      <c r="N21" s="56"/>
      <c r="O21" s="56"/>
      <c r="P21" s="56"/>
      <c r="Q21" s="58"/>
    </row>
    <row r="22" spans="3:17" ht="22.15" customHeight="1">
      <c r="C22" s="38" t="s">
        <v>57</v>
      </c>
      <c r="D22" s="79">
        <v>26002</v>
      </c>
      <c r="E22" s="79">
        <v>20851</v>
      </c>
      <c r="F22" s="79">
        <v>17429</v>
      </c>
      <c r="G22" s="79">
        <v>22015</v>
      </c>
      <c r="H22" s="79">
        <v>43431</v>
      </c>
      <c r="I22" s="79">
        <f t="shared" si="0"/>
        <v>42866</v>
      </c>
      <c r="J22" s="3"/>
      <c r="M22" s="58"/>
      <c r="N22" s="56"/>
      <c r="O22" s="56"/>
      <c r="P22" s="56"/>
      <c r="Q22" s="58"/>
    </row>
    <row r="23" spans="3:17" ht="22.15" customHeight="1">
      <c r="C23" s="38" t="s">
        <v>56</v>
      </c>
      <c r="D23" s="79">
        <v>11765</v>
      </c>
      <c r="E23" s="79">
        <v>8831</v>
      </c>
      <c r="F23" s="79">
        <v>3956</v>
      </c>
      <c r="G23" s="79">
        <v>4080</v>
      </c>
      <c r="H23" s="79">
        <v>15721</v>
      </c>
      <c r="I23" s="79">
        <f t="shared" si="0"/>
        <v>12911</v>
      </c>
      <c r="J23" s="3"/>
      <c r="M23" s="58"/>
      <c r="N23" s="56"/>
      <c r="O23" s="56"/>
      <c r="P23" s="56"/>
      <c r="Q23" s="58"/>
    </row>
    <row r="24" spans="3:17" ht="22.15" customHeight="1">
      <c r="C24" s="38" t="s">
        <v>55</v>
      </c>
      <c r="D24" s="79">
        <v>12013</v>
      </c>
      <c r="E24" s="79">
        <v>9153</v>
      </c>
      <c r="F24" s="79">
        <v>5904</v>
      </c>
      <c r="G24" s="79">
        <v>5830</v>
      </c>
      <c r="H24" s="79">
        <v>17917</v>
      </c>
      <c r="I24" s="79">
        <f t="shared" si="0"/>
        <v>14983</v>
      </c>
      <c r="J24" s="3"/>
      <c r="M24" s="58"/>
      <c r="N24" s="56"/>
      <c r="O24" s="56"/>
      <c r="P24" s="56"/>
      <c r="Q24" s="58"/>
    </row>
    <row r="25" spans="3:17" ht="22.15" customHeight="1">
      <c r="C25" s="38" t="s">
        <v>54</v>
      </c>
      <c r="D25" s="79">
        <v>75252</v>
      </c>
      <c r="E25" s="79">
        <v>56719</v>
      </c>
      <c r="F25" s="79">
        <v>30793</v>
      </c>
      <c r="G25" s="79">
        <v>34395</v>
      </c>
      <c r="H25" s="79">
        <v>106045</v>
      </c>
      <c r="I25" s="79">
        <f t="shared" si="0"/>
        <v>91114</v>
      </c>
      <c r="J25" s="3"/>
      <c r="M25" s="58"/>
      <c r="N25" s="56"/>
      <c r="O25" s="56"/>
      <c r="P25" s="56"/>
      <c r="Q25" s="58"/>
    </row>
    <row r="26" spans="3:17" ht="22.15" customHeight="1">
      <c r="C26" s="40" t="s">
        <v>21</v>
      </c>
      <c r="D26" s="85">
        <v>336329</v>
      </c>
      <c r="E26" s="85">
        <v>216267</v>
      </c>
      <c r="F26" s="85">
        <v>252180</v>
      </c>
      <c r="G26" s="85">
        <v>264688</v>
      </c>
      <c r="H26" s="85">
        <v>588509</v>
      </c>
      <c r="I26" s="85">
        <f t="shared" si="0"/>
        <v>480955</v>
      </c>
      <c r="J26" s="3"/>
      <c r="M26" s="58"/>
      <c r="N26" s="56"/>
      <c r="O26" s="56"/>
      <c r="P26" s="56"/>
      <c r="Q26" s="58"/>
    </row>
    <row r="27" spans="3:17" ht="22.15" customHeight="1">
      <c r="C27" s="41" t="s">
        <v>53</v>
      </c>
      <c r="D27" s="79">
        <v>107830</v>
      </c>
      <c r="E27" s="79">
        <v>73659</v>
      </c>
      <c r="F27" s="79">
        <v>67147</v>
      </c>
      <c r="G27" s="79">
        <v>69291</v>
      </c>
      <c r="H27" s="79">
        <v>174977</v>
      </c>
      <c r="I27" s="79">
        <f t="shared" si="0"/>
        <v>142950</v>
      </c>
      <c r="J27" s="3"/>
      <c r="M27" s="58"/>
      <c r="N27" s="56"/>
      <c r="O27" s="56"/>
      <c r="P27" s="56"/>
      <c r="Q27" s="58"/>
    </row>
    <row r="28" spans="3:17" ht="22.15" customHeight="1">
      <c r="C28" s="38" t="s">
        <v>52</v>
      </c>
      <c r="D28" s="79">
        <v>18357</v>
      </c>
      <c r="E28" s="79">
        <v>12378</v>
      </c>
      <c r="F28" s="79">
        <v>11448</v>
      </c>
      <c r="G28" s="79">
        <v>11873</v>
      </c>
      <c r="H28" s="79">
        <v>29805</v>
      </c>
      <c r="I28" s="79">
        <f t="shared" si="0"/>
        <v>24251</v>
      </c>
      <c r="J28" s="3"/>
      <c r="M28" s="58"/>
      <c r="N28" s="56"/>
      <c r="O28" s="56"/>
      <c r="P28" s="56"/>
      <c r="Q28" s="58"/>
    </row>
    <row r="29" spans="3:17" ht="22.15" customHeight="1">
      <c r="C29" s="38" t="s">
        <v>51</v>
      </c>
      <c r="D29" s="79">
        <v>54871</v>
      </c>
      <c r="E29" s="79">
        <v>37531</v>
      </c>
      <c r="F29" s="79">
        <v>35409</v>
      </c>
      <c r="G29" s="79">
        <v>35402</v>
      </c>
      <c r="H29" s="79">
        <v>90280</v>
      </c>
      <c r="I29" s="79">
        <f t="shared" si="0"/>
        <v>72933</v>
      </c>
      <c r="J29" s="3"/>
      <c r="M29" s="58"/>
      <c r="N29" s="56"/>
      <c r="O29" s="56"/>
      <c r="P29" s="56"/>
      <c r="Q29" s="58"/>
    </row>
    <row r="30" spans="3:17" ht="22.15" customHeight="1">
      <c r="C30" s="38" t="s">
        <v>50</v>
      </c>
      <c r="D30" s="79">
        <v>155271</v>
      </c>
      <c r="E30" s="79">
        <v>92699</v>
      </c>
      <c r="F30" s="79">
        <v>138176</v>
      </c>
      <c r="G30" s="79">
        <v>148122</v>
      </c>
      <c r="H30" s="79">
        <v>293447</v>
      </c>
      <c r="I30" s="79">
        <f t="shared" si="0"/>
        <v>240821</v>
      </c>
      <c r="J30" s="3"/>
      <c r="M30" s="58"/>
      <c r="N30" s="56"/>
      <c r="O30" s="56"/>
      <c r="P30" s="56"/>
      <c r="Q30" s="58"/>
    </row>
    <row r="31" spans="3:17" ht="22.15" customHeight="1">
      <c r="C31" s="42" t="s">
        <v>22</v>
      </c>
      <c r="D31" s="85">
        <v>101007</v>
      </c>
      <c r="E31" s="85">
        <v>66509</v>
      </c>
      <c r="F31" s="85">
        <v>126427</v>
      </c>
      <c r="G31" s="85">
        <v>127929</v>
      </c>
      <c r="H31" s="85">
        <v>227434</v>
      </c>
      <c r="I31" s="85">
        <f t="shared" si="0"/>
        <v>194438</v>
      </c>
      <c r="J31" s="3"/>
      <c r="M31" s="58"/>
      <c r="N31" s="56"/>
      <c r="O31" s="56"/>
      <c r="P31" s="56"/>
      <c r="Q31" s="58"/>
    </row>
    <row r="32" spans="3:17" ht="22.15" customHeight="1">
      <c r="C32" s="39" t="s">
        <v>49</v>
      </c>
      <c r="D32" s="79">
        <v>39782</v>
      </c>
      <c r="E32" s="79">
        <v>25544</v>
      </c>
      <c r="F32" s="79">
        <v>36108</v>
      </c>
      <c r="G32" s="79">
        <v>41058</v>
      </c>
      <c r="H32" s="79">
        <v>75890</v>
      </c>
      <c r="I32" s="79">
        <f t="shared" si="0"/>
        <v>66602</v>
      </c>
      <c r="J32" s="3"/>
      <c r="M32" s="58"/>
      <c r="N32" s="56"/>
      <c r="O32" s="56"/>
      <c r="P32" s="56"/>
      <c r="Q32" s="58"/>
    </row>
    <row r="33" spans="3:17" ht="22.15" customHeight="1">
      <c r="C33" s="38" t="s">
        <v>48</v>
      </c>
      <c r="D33" s="79">
        <v>18387</v>
      </c>
      <c r="E33" s="79">
        <v>11364</v>
      </c>
      <c r="F33" s="79">
        <v>33306</v>
      </c>
      <c r="G33" s="79">
        <v>31865</v>
      </c>
      <c r="H33" s="79">
        <v>51693</v>
      </c>
      <c r="I33" s="79">
        <f t="shared" si="0"/>
        <v>43229</v>
      </c>
      <c r="J33" s="3"/>
      <c r="M33" s="58"/>
      <c r="N33" s="56"/>
      <c r="O33" s="56"/>
      <c r="P33" s="56"/>
      <c r="Q33" s="58"/>
    </row>
    <row r="34" spans="3:17" ht="22.15" customHeight="1">
      <c r="C34" s="38" t="s">
        <v>47</v>
      </c>
      <c r="D34" s="79">
        <v>42838</v>
      </c>
      <c r="E34" s="79">
        <v>29601</v>
      </c>
      <c r="F34" s="79">
        <v>57013</v>
      </c>
      <c r="G34" s="79">
        <v>55006</v>
      </c>
      <c r="H34" s="79">
        <v>99851</v>
      </c>
      <c r="I34" s="79">
        <f t="shared" si="0"/>
        <v>84607</v>
      </c>
      <c r="J34" s="3"/>
      <c r="M34" s="58"/>
      <c r="N34" s="56"/>
      <c r="O34" s="56"/>
      <c r="P34" s="56"/>
      <c r="Q34" s="58"/>
    </row>
    <row r="35" spans="3:17" ht="22.15" customHeight="1">
      <c r="C35" s="40" t="s">
        <v>23</v>
      </c>
      <c r="D35" s="85">
        <v>90105</v>
      </c>
      <c r="E35" s="85">
        <v>53527</v>
      </c>
      <c r="F35" s="85">
        <v>47208</v>
      </c>
      <c r="G35" s="85">
        <v>49992</v>
      </c>
      <c r="H35" s="85">
        <v>137313</v>
      </c>
      <c r="I35" s="85">
        <f t="shared" si="0"/>
        <v>103519</v>
      </c>
      <c r="J35" s="3"/>
      <c r="M35" s="58"/>
      <c r="N35" s="56"/>
      <c r="O35" s="56"/>
      <c r="P35" s="56"/>
      <c r="Q35" s="58"/>
    </row>
    <row r="36" spans="3:17" ht="22.15" customHeight="1">
      <c r="C36" s="41" t="s">
        <v>46</v>
      </c>
      <c r="D36" s="79">
        <v>14508</v>
      </c>
      <c r="E36" s="79">
        <v>9298</v>
      </c>
      <c r="F36" s="79">
        <v>5011</v>
      </c>
      <c r="G36" s="79">
        <v>6974</v>
      </c>
      <c r="H36" s="79">
        <v>19519</v>
      </c>
      <c r="I36" s="79">
        <f t="shared" si="0"/>
        <v>16272</v>
      </c>
      <c r="J36" s="3"/>
      <c r="M36" s="58"/>
      <c r="N36" s="56"/>
      <c r="O36" s="56"/>
      <c r="P36" s="56"/>
      <c r="Q36" s="58"/>
    </row>
    <row r="37" spans="3:17" ht="22.15" customHeight="1">
      <c r="C37" s="38" t="s">
        <v>45</v>
      </c>
      <c r="D37" s="79">
        <v>26075</v>
      </c>
      <c r="E37" s="79">
        <v>14893</v>
      </c>
      <c r="F37" s="79">
        <v>5906</v>
      </c>
      <c r="G37" s="79">
        <v>7859</v>
      </c>
      <c r="H37" s="79">
        <v>31981</v>
      </c>
      <c r="I37" s="79">
        <f t="shared" si="0"/>
        <v>22752</v>
      </c>
      <c r="J37" s="3"/>
      <c r="M37" s="58"/>
      <c r="N37" s="58"/>
      <c r="O37" s="58"/>
      <c r="P37" s="58"/>
      <c r="Q37" s="58"/>
    </row>
    <row r="38" spans="3:17" ht="22.15" customHeight="1">
      <c r="C38" s="38" t="s">
        <v>44</v>
      </c>
      <c r="D38" s="79">
        <v>22591</v>
      </c>
      <c r="E38" s="79">
        <v>15940</v>
      </c>
      <c r="F38" s="79">
        <v>17259</v>
      </c>
      <c r="G38" s="79">
        <v>18693</v>
      </c>
      <c r="H38" s="79">
        <v>39850</v>
      </c>
      <c r="I38" s="79">
        <f t="shared" si="0"/>
        <v>34633</v>
      </c>
      <c r="J38" s="3"/>
    </row>
    <row r="39" spans="3:17" ht="22.15" customHeight="1">
      <c r="C39" s="55" t="s">
        <v>43</v>
      </c>
      <c r="D39" s="86">
        <v>26931</v>
      </c>
      <c r="E39" s="86">
        <v>13396</v>
      </c>
      <c r="F39" s="86">
        <v>19032</v>
      </c>
      <c r="G39" s="86">
        <v>16466</v>
      </c>
      <c r="H39" s="86">
        <v>45963</v>
      </c>
      <c r="I39" s="86">
        <f t="shared" si="0"/>
        <v>29862</v>
      </c>
      <c r="J39" s="3"/>
    </row>
    <row r="40" spans="3:17">
      <c r="C40" s="781" t="s">
        <v>74</v>
      </c>
      <c r="D40" s="781"/>
      <c r="E40" s="781"/>
      <c r="F40" s="781"/>
      <c r="G40" s="781"/>
      <c r="H40" s="781"/>
      <c r="I40" s="781"/>
      <c r="J40" s="3"/>
    </row>
    <row r="41" spans="3:17">
      <c r="C41" s="17"/>
      <c r="D41" s="17"/>
      <c r="E41" s="17"/>
      <c r="F41" s="17"/>
      <c r="G41" s="17"/>
      <c r="H41" s="17"/>
      <c r="I41" s="17"/>
      <c r="J41" s="3"/>
    </row>
    <row r="42" spans="3:17">
      <c r="J42" s="3"/>
    </row>
    <row r="43" spans="3:17">
      <c r="J43" s="3"/>
    </row>
  </sheetData>
  <mergeCells count="5">
    <mergeCell ref="C40:I40"/>
    <mergeCell ref="D5:E5"/>
    <mergeCell ref="F5:G5"/>
    <mergeCell ref="H5:I5"/>
    <mergeCell ref="C5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C393-6E84-47B2-B750-BF3CBEE697AB}">
  <dimension ref="C1:M42"/>
  <sheetViews>
    <sheetView showGridLines="0" workbookViewId="0"/>
  </sheetViews>
  <sheetFormatPr defaultColWidth="9.140625" defaultRowHeight="14.25"/>
  <cols>
    <col min="1" max="2" width="9.140625" style="241"/>
    <col min="3" max="3" width="19.42578125" style="241" customWidth="1"/>
    <col min="4" max="16384" width="9.140625" style="241"/>
  </cols>
  <sheetData>
    <row r="1" spans="3:13" s="240" customFormat="1"/>
    <row r="2" spans="3:13" ht="30" customHeight="1"/>
    <row r="4" spans="3:13">
      <c r="C4" s="693" t="s">
        <v>220</v>
      </c>
      <c r="D4" s="693"/>
      <c r="E4" s="693"/>
      <c r="F4" s="693"/>
      <c r="G4" s="693"/>
      <c r="H4" s="693"/>
      <c r="I4" s="693"/>
      <c r="J4" s="693"/>
      <c r="K4" s="693"/>
      <c r="L4" s="693"/>
      <c r="M4" s="243"/>
    </row>
    <row r="5" spans="3:13" ht="27" customHeight="1">
      <c r="C5" s="244" t="s">
        <v>339</v>
      </c>
      <c r="D5" s="244">
        <v>2012</v>
      </c>
      <c r="E5" s="244">
        <v>2013</v>
      </c>
      <c r="F5" s="244">
        <v>2014</v>
      </c>
      <c r="G5" s="244">
        <v>2015</v>
      </c>
      <c r="H5" s="244">
        <v>2016</v>
      </c>
      <c r="I5" s="244">
        <v>2017</v>
      </c>
      <c r="J5" s="244">
        <v>2018</v>
      </c>
      <c r="K5" s="244">
        <v>2019</v>
      </c>
      <c r="L5" s="244">
        <v>2020</v>
      </c>
      <c r="M5" s="245"/>
    </row>
    <row r="6" spans="3:13" ht="27" customHeight="1">
      <c r="C6" s="246" t="s">
        <v>3</v>
      </c>
      <c r="D6" s="247" t="s">
        <v>221</v>
      </c>
      <c r="E6" s="247" t="s">
        <v>222</v>
      </c>
      <c r="F6" s="247" t="s">
        <v>223</v>
      </c>
      <c r="G6" s="247" t="s">
        <v>224</v>
      </c>
      <c r="H6" s="247" t="s">
        <v>225</v>
      </c>
      <c r="I6" s="248" t="s">
        <v>226</v>
      </c>
      <c r="J6" s="247" t="s">
        <v>227</v>
      </c>
      <c r="K6" s="247" t="s">
        <v>228</v>
      </c>
      <c r="L6" s="247" t="s">
        <v>229</v>
      </c>
      <c r="M6" s="245"/>
    </row>
    <row r="7" spans="3:13" ht="27" customHeight="1">
      <c r="C7" s="249" t="s">
        <v>4</v>
      </c>
      <c r="D7" s="250">
        <v>42</v>
      </c>
      <c r="E7" s="250">
        <v>41.3</v>
      </c>
      <c r="F7" s="250">
        <v>42.3</v>
      </c>
      <c r="G7" s="250">
        <v>44.8</v>
      </c>
      <c r="H7" s="250">
        <v>49.2</v>
      </c>
      <c r="I7" s="251">
        <v>46.8</v>
      </c>
      <c r="J7" s="250">
        <v>54.9</v>
      </c>
      <c r="K7" s="250">
        <v>52.9</v>
      </c>
      <c r="L7" s="250">
        <v>58.3</v>
      </c>
      <c r="M7" s="245"/>
    </row>
    <row r="8" spans="3:13" ht="27" customHeight="1">
      <c r="C8" s="252" t="s">
        <v>340</v>
      </c>
      <c r="D8" s="250">
        <v>41.2</v>
      </c>
      <c r="E8" s="250">
        <v>45.4</v>
      </c>
      <c r="F8" s="250">
        <v>46.6</v>
      </c>
      <c r="G8" s="250">
        <v>47.9</v>
      </c>
      <c r="H8" s="250">
        <v>51</v>
      </c>
      <c r="I8" s="251">
        <v>50.5</v>
      </c>
      <c r="J8" s="250">
        <v>53.7</v>
      </c>
      <c r="K8" s="250">
        <v>57.7</v>
      </c>
      <c r="L8" s="250">
        <v>62.4</v>
      </c>
      <c r="M8" s="245"/>
    </row>
    <row r="9" spans="3:13" ht="27" customHeight="1">
      <c r="C9" s="253" t="s">
        <v>6</v>
      </c>
      <c r="D9" s="250">
        <v>59.8</v>
      </c>
      <c r="E9" s="250">
        <v>61.1</v>
      </c>
      <c r="F9" s="250">
        <v>64.900000000000006</v>
      </c>
      <c r="G9" s="250">
        <v>63.6</v>
      </c>
      <c r="H9" s="250">
        <v>65.5</v>
      </c>
      <c r="I9" s="251">
        <v>67.400000000000006</v>
      </c>
      <c r="J9" s="250">
        <v>70.8</v>
      </c>
      <c r="K9" s="250">
        <v>72.099999999999994</v>
      </c>
      <c r="L9" s="250">
        <v>77.2</v>
      </c>
      <c r="M9" s="245"/>
    </row>
    <row r="10" spans="3:13" ht="27" customHeight="1">
      <c r="C10" s="252" t="s">
        <v>7</v>
      </c>
      <c r="D10" s="250">
        <v>55.9</v>
      </c>
      <c r="E10" s="250">
        <v>57.1</v>
      </c>
      <c r="F10" s="250">
        <v>57.7</v>
      </c>
      <c r="G10" s="250">
        <v>58.8</v>
      </c>
      <c r="H10" s="250">
        <v>60.4</v>
      </c>
      <c r="I10" s="251">
        <v>62.1</v>
      </c>
      <c r="J10" s="250">
        <v>66.3</v>
      </c>
      <c r="K10" s="250">
        <v>67.3</v>
      </c>
      <c r="L10" s="250">
        <v>69.099999999999994</v>
      </c>
      <c r="M10" s="245"/>
    </row>
    <row r="11" spans="3:13" ht="27" customHeight="1">
      <c r="C11" s="254" t="s">
        <v>8</v>
      </c>
      <c r="D11" s="255">
        <v>54</v>
      </c>
      <c r="E11" s="255">
        <v>57.9</v>
      </c>
      <c r="F11" s="255">
        <v>57.5</v>
      </c>
      <c r="G11" s="255">
        <v>56.7</v>
      </c>
      <c r="H11" s="255">
        <v>65</v>
      </c>
      <c r="I11" s="255">
        <v>59.9</v>
      </c>
      <c r="J11" s="255">
        <v>69.3</v>
      </c>
      <c r="K11" s="255">
        <v>69</v>
      </c>
      <c r="L11" s="255">
        <v>72.900000000000006</v>
      </c>
      <c r="M11" s="245"/>
    </row>
    <row r="12" spans="3:13">
      <c r="C12" s="694" t="s">
        <v>254</v>
      </c>
      <c r="D12" s="694"/>
      <c r="E12" s="694"/>
      <c r="F12" s="694"/>
      <c r="G12" s="694"/>
      <c r="H12" s="694"/>
      <c r="I12" s="694"/>
      <c r="J12" s="694"/>
      <c r="K12" s="694"/>
      <c r="L12" s="694"/>
      <c r="M12" s="245"/>
    </row>
    <row r="13" spans="3:13">
      <c r="M13" s="245"/>
    </row>
    <row r="14" spans="3:13">
      <c r="M14" s="245"/>
    </row>
    <row r="15" spans="3:13" ht="15" customHeight="1">
      <c r="M15" s="245"/>
    </row>
    <row r="16" spans="3:13">
      <c r="M16" s="245"/>
    </row>
    <row r="17" spans="13:13">
      <c r="M17" s="245"/>
    </row>
    <row r="18" spans="13:13">
      <c r="M18" s="245"/>
    </row>
    <row r="19" spans="13:13">
      <c r="M19" s="245"/>
    </row>
    <row r="20" spans="13:13">
      <c r="M20" s="245"/>
    </row>
    <row r="21" spans="13:13">
      <c r="M21" s="245"/>
    </row>
    <row r="22" spans="13:13">
      <c r="M22" s="245"/>
    </row>
    <row r="23" spans="13:13">
      <c r="M23" s="245"/>
    </row>
    <row r="24" spans="13:13">
      <c r="M24" s="245"/>
    </row>
    <row r="25" spans="13:13" ht="15" customHeight="1">
      <c r="M25" s="245"/>
    </row>
    <row r="26" spans="13:13" hidden="1">
      <c r="M26" s="245"/>
    </row>
    <row r="27" spans="13:13" hidden="1">
      <c r="M27" s="245"/>
    </row>
    <row r="28" spans="13:13" hidden="1">
      <c r="M28" s="245"/>
    </row>
    <row r="29" spans="13:13" hidden="1">
      <c r="M29" s="245"/>
    </row>
    <row r="30" spans="13:13" ht="15" customHeight="1">
      <c r="M30" s="245"/>
    </row>
    <row r="31" spans="13:13" hidden="1">
      <c r="M31" s="245"/>
    </row>
    <row r="32" spans="13:13" hidden="1">
      <c r="M32" s="245"/>
    </row>
    <row r="33" spans="13:13" hidden="1">
      <c r="M33" s="245"/>
    </row>
    <row r="34" spans="13:13" ht="15" customHeight="1">
      <c r="M34" s="245"/>
    </row>
    <row r="35" spans="13:13" hidden="1">
      <c r="M35" s="245"/>
    </row>
    <row r="36" spans="13:13" hidden="1">
      <c r="M36" s="245"/>
    </row>
    <row r="37" spans="13:13" hidden="1">
      <c r="M37" s="245"/>
    </row>
    <row r="38" spans="13:13" hidden="1">
      <c r="M38" s="245"/>
    </row>
    <row r="39" spans="13:13">
      <c r="M39" s="245"/>
    </row>
    <row r="40" spans="13:13">
      <c r="M40" s="257"/>
    </row>
    <row r="41" spans="13:13">
      <c r="M41" s="257"/>
    </row>
    <row r="42" spans="13:13">
      <c r="M42" s="257"/>
    </row>
  </sheetData>
  <mergeCells count="2">
    <mergeCell ref="C4:L4"/>
    <mergeCell ref="C12:L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08CB-7DF1-4449-AF8E-E64268A910E1}">
  <dimension ref="C1:M39"/>
  <sheetViews>
    <sheetView showGridLines="0" workbookViewId="0"/>
  </sheetViews>
  <sheetFormatPr defaultColWidth="9.140625" defaultRowHeight="12"/>
  <cols>
    <col min="1" max="2" width="9.140625" style="261"/>
    <col min="3" max="3" width="17.28515625" style="260" customWidth="1"/>
    <col min="4" max="12" width="8.7109375" style="261" customWidth="1"/>
    <col min="13" max="16384" width="9.140625" style="261"/>
  </cols>
  <sheetData>
    <row r="1" spans="3:12" s="259" customFormat="1">
      <c r="C1" s="258"/>
    </row>
    <row r="2" spans="3:12" ht="31.15" customHeight="1"/>
    <row r="4" spans="3:12" s="263" customFormat="1" ht="24.75" customHeight="1">
      <c r="C4" s="262" t="s">
        <v>163</v>
      </c>
      <c r="D4" s="262"/>
      <c r="E4" s="262"/>
      <c r="F4" s="262"/>
      <c r="G4" s="262"/>
      <c r="H4" s="262"/>
      <c r="I4" s="262"/>
      <c r="J4" s="262"/>
      <c r="K4" s="262"/>
      <c r="L4" s="262"/>
    </row>
    <row r="5" spans="3:12" s="267" customFormat="1" ht="22.15" customHeight="1">
      <c r="C5" s="264" t="s">
        <v>70</v>
      </c>
      <c r="D5" s="265">
        <v>2012</v>
      </c>
      <c r="E5" s="266">
        <v>2013</v>
      </c>
      <c r="F5" s="265">
        <v>2014</v>
      </c>
      <c r="G5" s="266">
        <v>2015</v>
      </c>
      <c r="H5" s="265">
        <v>2016</v>
      </c>
      <c r="I5" s="266">
        <v>2017</v>
      </c>
      <c r="J5" s="265">
        <v>2018</v>
      </c>
      <c r="K5" s="266">
        <v>2019</v>
      </c>
      <c r="L5" s="265">
        <v>2020</v>
      </c>
    </row>
    <row r="6" spans="3:12" ht="22.15" customHeight="1">
      <c r="C6" s="268" t="s">
        <v>3</v>
      </c>
      <c r="D6" s="269">
        <v>9.1</v>
      </c>
      <c r="E6" s="270">
        <v>8.1</v>
      </c>
      <c r="F6" s="269">
        <v>7.6</v>
      </c>
      <c r="G6" s="270">
        <v>6.8</v>
      </c>
      <c r="H6" s="269">
        <v>6.6</v>
      </c>
      <c r="I6" s="270">
        <v>6.1</v>
      </c>
      <c r="J6" s="269">
        <v>6.1</v>
      </c>
      <c r="K6" s="270">
        <v>4.8</v>
      </c>
      <c r="L6" s="271">
        <v>2.2999999999999998</v>
      </c>
    </row>
    <row r="7" spans="3:12" ht="22.15" customHeight="1">
      <c r="C7" s="272" t="s">
        <v>4</v>
      </c>
      <c r="D7" s="273">
        <v>13.8</v>
      </c>
      <c r="E7" s="273">
        <v>13.4</v>
      </c>
      <c r="F7" s="273">
        <v>13.1</v>
      </c>
      <c r="G7" s="273">
        <v>13.2</v>
      </c>
      <c r="H7" s="273">
        <v>10.8</v>
      </c>
      <c r="I7" s="274">
        <v>9.8000000000000007</v>
      </c>
      <c r="J7" s="273">
        <v>10.6</v>
      </c>
      <c r="K7" s="273">
        <v>9</v>
      </c>
      <c r="L7" s="273">
        <v>1.1000000000000001</v>
      </c>
    </row>
    <row r="8" spans="3:12" ht="22.15" customHeight="1">
      <c r="C8" s="252" t="s">
        <v>69</v>
      </c>
      <c r="D8" s="250">
        <v>11.5</v>
      </c>
      <c r="E8" s="250">
        <v>0</v>
      </c>
      <c r="F8" s="250">
        <v>9.3000000000000007</v>
      </c>
      <c r="G8" s="250">
        <v>9.3000000000000007</v>
      </c>
      <c r="H8" s="250">
        <v>7.2</v>
      </c>
      <c r="I8" s="251">
        <v>6.4</v>
      </c>
      <c r="J8" s="250">
        <v>6.6</v>
      </c>
      <c r="K8" s="250">
        <v>5.6</v>
      </c>
      <c r="L8" s="250">
        <v>2.2999999999999998</v>
      </c>
    </row>
    <row r="9" spans="3:12" ht="22.15" customHeight="1">
      <c r="C9" s="252" t="s">
        <v>68</v>
      </c>
      <c r="D9" s="250">
        <v>10.199999999999999</v>
      </c>
      <c r="E9" s="250">
        <v>10</v>
      </c>
      <c r="F9" s="250">
        <v>10.5</v>
      </c>
      <c r="G9" s="250">
        <v>9.6</v>
      </c>
      <c r="H9" s="250">
        <v>9</v>
      </c>
      <c r="I9" s="251">
        <v>6.8</v>
      </c>
      <c r="J9" s="250">
        <v>6.3</v>
      </c>
      <c r="K9" s="250">
        <v>6.4</v>
      </c>
      <c r="L9" s="250">
        <v>3.3</v>
      </c>
    </row>
    <row r="10" spans="3:12" ht="22.15" customHeight="1">
      <c r="C10" s="252" t="s">
        <v>67</v>
      </c>
      <c r="D10" s="250">
        <v>11.6</v>
      </c>
      <c r="E10" s="250">
        <v>11.8</v>
      </c>
      <c r="F10" s="250">
        <v>12.2</v>
      </c>
      <c r="G10" s="250">
        <v>11.2</v>
      </c>
      <c r="H10" s="250">
        <v>9.1</v>
      </c>
      <c r="I10" s="251">
        <v>8.9</v>
      </c>
      <c r="J10" s="250">
        <v>10.5</v>
      </c>
      <c r="K10" s="250">
        <v>10.199999999999999</v>
      </c>
      <c r="L10" s="250">
        <v>0.1</v>
      </c>
    </row>
    <row r="11" spans="3:12" ht="22.15" customHeight="1">
      <c r="C11" s="252" t="s">
        <v>66</v>
      </c>
      <c r="D11" s="250">
        <v>11.2</v>
      </c>
      <c r="E11" s="250">
        <v>8.4</v>
      </c>
      <c r="F11" s="250">
        <v>8.3000000000000007</v>
      </c>
      <c r="G11" s="250">
        <v>9.1999999999999993</v>
      </c>
      <c r="H11" s="250">
        <v>7.3</v>
      </c>
      <c r="I11" s="251">
        <v>7.7</v>
      </c>
      <c r="J11" s="250">
        <v>7.8</v>
      </c>
      <c r="K11" s="250">
        <v>7.1</v>
      </c>
      <c r="L11" s="250">
        <v>0.8</v>
      </c>
    </row>
    <row r="12" spans="3:12" ht="22.15" customHeight="1">
      <c r="C12" s="252" t="s">
        <v>65</v>
      </c>
      <c r="D12" s="250">
        <v>16.600000000000001</v>
      </c>
      <c r="E12" s="250">
        <v>16.600000000000001</v>
      </c>
      <c r="F12" s="250">
        <v>16.100000000000001</v>
      </c>
      <c r="G12" s="250">
        <v>16.8</v>
      </c>
      <c r="H12" s="250">
        <v>13.6</v>
      </c>
      <c r="I12" s="251">
        <v>12.2</v>
      </c>
      <c r="J12" s="250">
        <v>12.8</v>
      </c>
      <c r="K12" s="250">
        <v>10.1</v>
      </c>
      <c r="L12" s="250">
        <v>0.7</v>
      </c>
    </row>
    <row r="13" spans="3:12" ht="22.15" customHeight="1">
      <c r="C13" s="252" t="s">
        <v>64</v>
      </c>
      <c r="D13" s="250">
        <v>17.7</v>
      </c>
      <c r="E13" s="250">
        <v>14.3</v>
      </c>
      <c r="F13" s="250">
        <v>12.6</v>
      </c>
      <c r="G13" s="250">
        <v>10.7</v>
      </c>
      <c r="H13" s="250">
        <v>9.1</v>
      </c>
      <c r="I13" s="251">
        <v>8.8000000000000007</v>
      </c>
      <c r="J13" s="250">
        <v>10.4</v>
      </c>
      <c r="K13" s="250">
        <v>9.6999999999999993</v>
      </c>
      <c r="L13" s="250">
        <v>2.4</v>
      </c>
    </row>
    <row r="14" spans="3:12" ht="22.15" customHeight="1">
      <c r="C14" s="252" t="s">
        <v>63</v>
      </c>
      <c r="D14" s="250">
        <v>7.2</v>
      </c>
      <c r="E14" s="250">
        <v>6.9</v>
      </c>
      <c r="F14" s="250">
        <v>8.1</v>
      </c>
      <c r="G14" s="250">
        <v>7.7</v>
      </c>
      <c r="H14" s="250">
        <v>6.4</v>
      </c>
      <c r="I14" s="251">
        <v>5.6</v>
      </c>
      <c r="J14" s="250">
        <v>4.9000000000000004</v>
      </c>
      <c r="K14" s="250">
        <v>4.2</v>
      </c>
      <c r="L14" s="250">
        <v>4.0999999999999996</v>
      </c>
    </row>
    <row r="15" spans="3:12" ht="22.15" customHeight="1">
      <c r="C15" s="272" t="s">
        <v>5</v>
      </c>
      <c r="D15" s="273">
        <v>12.5</v>
      </c>
      <c r="E15" s="273">
        <v>9.6999999999999993</v>
      </c>
      <c r="F15" s="273">
        <v>9.3000000000000007</v>
      </c>
      <c r="G15" s="273">
        <v>8</v>
      </c>
      <c r="H15" s="273">
        <v>7.8</v>
      </c>
      <c r="I15" s="274">
        <v>7</v>
      </c>
      <c r="J15" s="273">
        <v>6.7</v>
      </c>
      <c r="K15" s="273">
        <v>5.2</v>
      </c>
      <c r="L15" s="273">
        <v>2.2000000000000002</v>
      </c>
    </row>
    <row r="16" spans="3:12" ht="22.15" customHeight="1">
      <c r="C16" s="252" t="s">
        <v>62</v>
      </c>
      <c r="D16" s="250">
        <v>12</v>
      </c>
      <c r="E16" s="250">
        <v>10.9</v>
      </c>
      <c r="F16" s="250">
        <v>9.8000000000000007</v>
      </c>
      <c r="G16" s="250">
        <v>8.1999999999999993</v>
      </c>
      <c r="H16" s="250">
        <v>8.1</v>
      </c>
      <c r="I16" s="251">
        <v>6.1</v>
      </c>
      <c r="J16" s="250">
        <v>6.7</v>
      </c>
      <c r="K16" s="250">
        <v>4.7</v>
      </c>
      <c r="L16" s="250">
        <v>5.3</v>
      </c>
    </row>
    <row r="17" spans="3:13" ht="22.15" customHeight="1">
      <c r="C17" s="252" t="s">
        <v>61</v>
      </c>
      <c r="D17" s="250">
        <v>16.899999999999999</v>
      </c>
      <c r="E17" s="250">
        <v>13.4</v>
      </c>
      <c r="F17" s="250">
        <v>13.7</v>
      </c>
      <c r="G17" s="250">
        <v>11.8</v>
      </c>
      <c r="H17" s="250">
        <v>10.199999999999999</v>
      </c>
      <c r="I17" s="251">
        <v>9.5</v>
      </c>
      <c r="J17" s="250">
        <v>9</v>
      </c>
      <c r="K17" s="250">
        <v>7.2</v>
      </c>
      <c r="L17" s="250">
        <v>5.3</v>
      </c>
    </row>
    <row r="18" spans="3:13" ht="22.15" customHeight="1">
      <c r="C18" s="252" t="s">
        <v>60</v>
      </c>
      <c r="D18" s="250">
        <v>9.6999999999999993</v>
      </c>
      <c r="E18" s="250">
        <v>8.5</v>
      </c>
      <c r="F18" s="250">
        <v>7.9</v>
      </c>
      <c r="G18" s="250">
        <v>7.2</v>
      </c>
      <c r="H18" s="250">
        <v>8.6</v>
      </c>
      <c r="I18" s="251">
        <v>6</v>
      </c>
      <c r="J18" s="250">
        <v>4.5999999999999996</v>
      </c>
      <c r="K18" s="250">
        <v>3.5</v>
      </c>
      <c r="L18" s="250">
        <v>2.8</v>
      </c>
    </row>
    <row r="19" spans="3:13" ht="22.15" customHeight="1">
      <c r="C19" s="252" t="s">
        <v>59</v>
      </c>
      <c r="D19" s="250">
        <v>16.7</v>
      </c>
      <c r="E19" s="250">
        <v>14.6</v>
      </c>
      <c r="F19" s="250">
        <v>10</v>
      </c>
      <c r="G19" s="250">
        <v>10.8</v>
      </c>
      <c r="H19" s="250">
        <v>8.4</v>
      </c>
      <c r="I19" s="251">
        <v>9.1999999999999993</v>
      </c>
      <c r="J19" s="250">
        <v>8.6</v>
      </c>
      <c r="K19" s="250">
        <v>7.5</v>
      </c>
      <c r="L19" s="250">
        <v>0.6</v>
      </c>
    </row>
    <row r="20" spans="3:13" ht="22.15" customHeight="1">
      <c r="C20" s="252" t="s">
        <v>58</v>
      </c>
      <c r="D20" s="250">
        <v>14.9</v>
      </c>
      <c r="E20" s="250">
        <v>12.7</v>
      </c>
      <c r="F20" s="250">
        <v>12.7</v>
      </c>
      <c r="G20" s="250">
        <v>11.5</v>
      </c>
      <c r="H20" s="250">
        <v>12.3</v>
      </c>
      <c r="I20" s="251">
        <v>11.2</v>
      </c>
      <c r="J20" s="250">
        <v>9.5</v>
      </c>
      <c r="K20" s="250">
        <v>6.3</v>
      </c>
      <c r="L20" s="250">
        <v>2.4</v>
      </c>
    </row>
    <row r="21" spans="3:13" ht="22.15" customHeight="1">
      <c r="C21" s="252" t="s">
        <v>57</v>
      </c>
      <c r="D21" s="250">
        <v>7.4</v>
      </c>
      <c r="E21" s="250">
        <v>4.7</v>
      </c>
      <c r="F21" s="250">
        <v>3.2</v>
      </c>
      <c r="G21" s="250">
        <v>2.2999999999999998</v>
      </c>
      <c r="H21" s="250">
        <v>1.6</v>
      </c>
      <c r="I21" s="251">
        <v>1.5</v>
      </c>
      <c r="J21" s="250">
        <v>1.2</v>
      </c>
      <c r="K21" s="250">
        <v>1.4</v>
      </c>
      <c r="L21" s="250">
        <v>0.3</v>
      </c>
    </row>
    <row r="22" spans="3:13" ht="22.15" customHeight="1">
      <c r="C22" s="252" t="s">
        <v>56</v>
      </c>
      <c r="D22" s="250">
        <v>18.2</v>
      </c>
      <c r="E22" s="250">
        <v>14.9</v>
      </c>
      <c r="F22" s="250">
        <v>13.9</v>
      </c>
      <c r="G22" s="250">
        <v>13.8</v>
      </c>
      <c r="H22" s="250">
        <v>12.8</v>
      </c>
      <c r="I22" s="251">
        <v>8.6999999999999993</v>
      </c>
      <c r="J22" s="250">
        <v>8.1999999999999993</v>
      </c>
      <c r="K22" s="250">
        <v>6.1</v>
      </c>
      <c r="L22" s="250">
        <v>0.5</v>
      </c>
    </row>
    <row r="23" spans="3:13" ht="22.15" customHeight="1">
      <c r="C23" s="252" t="s">
        <v>55</v>
      </c>
      <c r="D23" s="250">
        <v>13.7</v>
      </c>
      <c r="E23" s="250">
        <v>12.9</v>
      </c>
      <c r="F23" s="250">
        <v>13.6</v>
      </c>
      <c r="G23" s="250">
        <v>13.4</v>
      </c>
      <c r="H23" s="250">
        <v>11.8</v>
      </c>
      <c r="I23" s="251">
        <v>10.5</v>
      </c>
      <c r="J23" s="250">
        <v>8.5</v>
      </c>
      <c r="K23" s="250">
        <v>6.3</v>
      </c>
      <c r="L23" s="250">
        <v>2</v>
      </c>
    </row>
    <row r="24" spans="3:13" ht="22.15" customHeight="1">
      <c r="C24" s="252" t="s">
        <v>54</v>
      </c>
      <c r="D24" s="250">
        <v>14.1</v>
      </c>
      <c r="E24" s="250">
        <v>8.6</v>
      </c>
      <c r="F24" s="250">
        <v>10</v>
      </c>
      <c r="G24" s="250">
        <v>7.5</v>
      </c>
      <c r="H24" s="250">
        <v>7.4</v>
      </c>
      <c r="I24" s="251">
        <v>8.5</v>
      </c>
      <c r="J24" s="250">
        <v>9</v>
      </c>
      <c r="K24" s="250">
        <v>7.1</v>
      </c>
      <c r="L24" s="250">
        <v>1</v>
      </c>
    </row>
    <row r="25" spans="3:13" ht="22.15" customHeight="1">
      <c r="C25" s="272" t="s">
        <v>6</v>
      </c>
      <c r="D25" s="273">
        <v>6.3</v>
      </c>
      <c r="E25" s="273">
        <v>5.9</v>
      </c>
      <c r="F25" s="273">
        <v>5.3</v>
      </c>
      <c r="G25" s="273">
        <v>4.2</v>
      </c>
      <c r="H25" s="273">
        <v>4.9000000000000004</v>
      </c>
      <c r="I25" s="274">
        <v>4.5</v>
      </c>
      <c r="J25" s="273">
        <v>4.5999999999999996</v>
      </c>
      <c r="K25" s="273">
        <v>3.4</v>
      </c>
      <c r="L25" s="273">
        <v>2.2000000000000002</v>
      </c>
    </row>
    <row r="26" spans="3:13" ht="22.15" customHeight="1">
      <c r="C26" s="252" t="s">
        <v>53</v>
      </c>
      <c r="D26" s="250">
        <v>9</v>
      </c>
      <c r="E26" s="250">
        <v>8.4</v>
      </c>
      <c r="F26" s="250">
        <v>7.5</v>
      </c>
      <c r="G26" s="250">
        <v>6.7</v>
      </c>
      <c r="H26" s="250">
        <v>6.4</v>
      </c>
      <c r="I26" s="251">
        <v>7.2</v>
      </c>
      <c r="J26" s="250">
        <v>7.8</v>
      </c>
      <c r="K26" s="250">
        <v>4.5999999999999996</v>
      </c>
      <c r="L26" s="250">
        <v>7.3</v>
      </c>
    </row>
    <row r="27" spans="3:13" ht="22.15" customHeight="1">
      <c r="C27" s="252" t="s">
        <v>52</v>
      </c>
      <c r="D27" s="250">
        <v>7.3</v>
      </c>
      <c r="E27" s="250">
        <v>7.2</v>
      </c>
      <c r="F27" s="250">
        <v>6.8</v>
      </c>
      <c r="G27" s="250">
        <v>4.7</v>
      </c>
      <c r="H27" s="250">
        <v>3.8</v>
      </c>
      <c r="I27" s="251">
        <v>2.9</v>
      </c>
      <c r="J27" s="250">
        <v>2.8</v>
      </c>
      <c r="K27" s="250">
        <v>2.1</v>
      </c>
      <c r="L27" s="250">
        <v>2.2000000000000002</v>
      </c>
    </row>
    <row r="28" spans="3:13" ht="22.15" customHeight="1">
      <c r="C28" s="252" t="s">
        <v>51</v>
      </c>
      <c r="D28" s="250">
        <v>7.4</v>
      </c>
      <c r="E28" s="250">
        <v>5.7</v>
      </c>
      <c r="F28" s="250">
        <v>5.6</v>
      </c>
      <c r="G28" s="250">
        <v>3.6</v>
      </c>
      <c r="H28" s="250">
        <v>6.9</v>
      </c>
      <c r="I28" s="251">
        <v>4.0999999999999996</v>
      </c>
      <c r="J28" s="250">
        <v>4.3</v>
      </c>
      <c r="K28" s="250">
        <v>5.8</v>
      </c>
      <c r="L28" s="250">
        <v>0.5</v>
      </c>
    </row>
    <row r="29" spans="3:13" ht="22.15" customHeight="1">
      <c r="C29" s="252" t="s">
        <v>50</v>
      </c>
      <c r="D29" s="250">
        <v>4.5999999999999996</v>
      </c>
      <c r="E29" s="250">
        <v>4.7</v>
      </c>
      <c r="F29" s="250">
        <v>4.2</v>
      </c>
      <c r="G29" s="250">
        <v>3.2</v>
      </c>
      <c r="H29" s="250">
        <v>3.7</v>
      </c>
      <c r="I29" s="251">
        <v>3.3</v>
      </c>
      <c r="J29" s="250">
        <v>3.2</v>
      </c>
      <c r="K29" s="250">
        <v>2</v>
      </c>
      <c r="L29" s="250">
        <v>0.4</v>
      </c>
    </row>
    <row r="30" spans="3:13" ht="22.15" customHeight="1">
      <c r="C30" s="272" t="s">
        <v>7</v>
      </c>
      <c r="D30" s="273">
        <v>7.8</v>
      </c>
      <c r="E30" s="273">
        <v>7.5</v>
      </c>
      <c r="F30" s="273">
        <v>7.2</v>
      </c>
      <c r="G30" s="273">
        <v>7.4</v>
      </c>
      <c r="H30" s="273">
        <v>6.3</v>
      </c>
      <c r="I30" s="274">
        <v>6.9</v>
      </c>
      <c r="J30" s="273">
        <v>6.5</v>
      </c>
      <c r="K30" s="273">
        <v>4.3</v>
      </c>
      <c r="L30" s="273">
        <v>4.2</v>
      </c>
      <c r="M30" s="275"/>
    </row>
    <row r="31" spans="3:13" ht="22.15" customHeight="1">
      <c r="C31" s="252" t="s">
        <v>49</v>
      </c>
      <c r="D31" s="250">
        <v>6.2</v>
      </c>
      <c r="E31" s="250">
        <v>6.4</v>
      </c>
      <c r="F31" s="250">
        <v>6.8</v>
      </c>
      <c r="G31" s="250">
        <v>7.7</v>
      </c>
      <c r="H31" s="250">
        <v>6.1</v>
      </c>
      <c r="I31" s="251">
        <v>6.8</v>
      </c>
      <c r="J31" s="250">
        <v>6.3</v>
      </c>
      <c r="K31" s="250">
        <v>3.1</v>
      </c>
      <c r="L31" s="250">
        <v>3.1</v>
      </c>
    </row>
    <row r="32" spans="3:13" ht="22.15" customHeight="1">
      <c r="C32" s="252" t="s">
        <v>48</v>
      </c>
      <c r="D32" s="250">
        <v>6.9</v>
      </c>
      <c r="E32" s="250">
        <v>7.4</v>
      </c>
      <c r="F32" s="250">
        <v>6.5</v>
      </c>
      <c r="G32" s="250">
        <v>7.4</v>
      </c>
      <c r="H32" s="250">
        <v>6</v>
      </c>
      <c r="I32" s="251">
        <v>6.3</v>
      </c>
      <c r="J32" s="250">
        <v>5.3</v>
      </c>
      <c r="K32" s="250">
        <v>5.0999999999999996</v>
      </c>
      <c r="L32" s="250">
        <v>3.6</v>
      </c>
    </row>
    <row r="33" spans="3:12" ht="22.15" customHeight="1">
      <c r="C33" s="252" t="s">
        <v>47</v>
      </c>
      <c r="D33" s="251">
        <v>10.3</v>
      </c>
      <c r="E33" s="251">
        <v>8.9</v>
      </c>
      <c r="F33" s="251">
        <v>7.9</v>
      </c>
      <c r="G33" s="251">
        <v>7.1</v>
      </c>
      <c r="H33" s="251">
        <v>6.6</v>
      </c>
      <c r="I33" s="251">
        <v>7.5</v>
      </c>
      <c r="J33" s="251">
        <v>7.4</v>
      </c>
      <c r="K33" s="251">
        <v>5.3</v>
      </c>
      <c r="L33" s="251">
        <v>6.2</v>
      </c>
    </row>
    <row r="34" spans="3:12" ht="22.15" customHeight="1">
      <c r="C34" s="276" t="s">
        <v>8</v>
      </c>
      <c r="D34" s="277">
        <v>9.1999999999999993</v>
      </c>
      <c r="E34" s="277">
        <v>8.4</v>
      </c>
      <c r="F34" s="277">
        <v>7.8</v>
      </c>
      <c r="G34" s="277">
        <v>7.9</v>
      </c>
      <c r="H34" s="277">
        <v>6.8</v>
      </c>
      <c r="I34" s="277">
        <v>5.6</v>
      </c>
      <c r="J34" s="277">
        <v>5.2</v>
      </c>
      <c r="K34" s="277">
        <v>4.8</v>
      </c>
      <c r="L34" s="278">
        <v>1.1000000000000001</v>
      </c>
    </row>
    <row r="35" spans="3:12" ht="22.15" customHeight="1">
      <c r="C35" s="279" t="s">
        <v>46</v>
      </c>
      <c r="D35" s="280">
        <v>10.3</v>
      </c>
      <c r="E35" s="281">
        <v>9.5</v>
      </c>
      <c r="F35" s="280">
        <v>8.1999999999999993</v>
      </c>
      <c r="G35" s="281">
        <v>8.9</v>
      </c>
      <c r="H35" s="280">
        <v>8.1</v>
      </c>
      <c r="I35" s="281">
        <v>7.7</v>
      </c>
      <c r="J35" s="280">
        <v>7.4</v>
      </c>
      <c r="K35" s="281">
        <v>6</v>
      </c>
      <c r="L35" s="282">
        <v>0.7</v>
      </c>
    </row>
    <row r="36" spans="3:12" ht="22.15" customHeight="1">
      <c r="C36" s="283" t="s">
        <v>45</v>
      </c>
      <c r="D36" s="284">
        <v>13</v>
      </c>
      <c r="E36" s="285">
        <v>13.5</v>
      </c>
      <c r="F36" s="284">
        <v>12.4</v>
      </c>
      <c r="G36" s="285">
        <v>13.5</v>
      </c>
      <c r="H36" s="284">
        <v>10.5</v>
      </c>
      <c r="I36" s="285">
        <v>10.199999999999999</v>
      </c>
      <c r="J36" s="284">
        <v>9.4</v>
      </c>
      <c r="K36" s="285">
        <v>9.6</v>
      </c>
      <c r="L36" s="286">
        <v>0.7</v>
      </c>
    </row>
    <row r="37" spans="3:12" ht="22.15" customHeight="1">
      <c r="C37" s="287" t="s">
        <v>44</v>
      </c>
      <c r="D37" s="288">
        <v>7.2</v>
      </c>
      <c r="E37" s="289">
        <v>6.1</v>
      </c>
      <c r="F37" s="288">
        <v>5.8</v>
      </c>
      <c r="G37" s="289">
        <v>5.9</v>
      </c>
      <c r="H37" s="288">
        <v>5.4</v>
      </c>
      <c r="I37" s="289">
        <v>2.2999999999999998</v>
      </c>
      <c r="J37" s="288">
        <v>2.5</v>
      </c>
      <c r="K37" s="289">
        <v>1.9</v>
      </c>
      <c r="L37" s="288">
        <v>1.7</v>
      </c>
    </row>
    <row r="38" spans="3:12" ht="22.15" customHeight="1">
      <c r="C38" s="290" t="s">
        <v>43</v>
      </c>
      <c r="D38" s="291">
        <v>7.3</v>
      </c>
      <c r="E38" s="292">
        <v>5.5</v>
      </c>
      <c r="F38" s="291">
        <v>5.2</v>
      </c>
      <c r="G38" s="292">
        <v>3.9</v>
      </c>
      <c r="H38" s="291">
        <v>3.6</v>
      </c>
      <c r="I38" s="292">
        <v>4.5999999999999996</v>
      </c>
      <c r="J38" s="291">
        <v>3.6</v>
      </c>
      <c r="K38" s="292">
        <v>3.7</v>
      </c>
      <c r="L38" s="293">
        <v>0.6</v>
      </c>
    </row>
    <row r="39" spans="3:12">
      <c r="C39" s="294" t="s">
        <v>82</v>
      </c>
      <c r="D39" s="295"/>
      <c r="E39" s="295"/>
      <c r="F39" s="295"/>
      <c r="G39" s="295"/>
      <c r="H39" s="295"/>
      <c r="I39" s="295"/>
      <c r="J39" s="295"/>
      <c r="K39" s="295"/>
      <c r="L39" s="295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D5D8-9832-4B20-BC00-43C5C300AB8A}">
  <dimension ref="C1:H13"/>
  <sheetViews>
    <sheetView showGridLines="0" workbookViewId="0"/>
  </sheetViews>
  <sheetFormatPr defaultColWidth="9.140625" defaultRowHeight="12.75"/>
  <cols>
    <col min="1" max="2" width="9.140625" style="298"/>
    <col min="3" max="3" width="15.7109375" style="298" customWidth="1"/>
    <col min="4" max="7" width="13.7109375" style="298" customWidth="1"/>
    <col min="8" max="16384" width="9.140625" style="298"/>
  </cols>
  <sheetData>
    <row r="1" spans="3:8" s="296" customFormat="1"/>
    <row r="4" spans="3:8" ht="32.25" customHeight="1">
      <c r="C4" s="297" t="s">
        <v>164</v>
      </c>
      <c r="D4" s="297"/>
      <c r="E4" s="297"/>
      <c r="F4" s="297"/>
      <c r="G4" s="297"/>
    </row>
    <row r="5" spans="3:8" s="301" customFormat="1" ht="22.15" customHeight="1">
      <c r="C5" s="299" t="s">
        <v>10</v>
      </c>
      <c r="D5" s="300" t="s">
        <v>12</v>
      </c>
      <c r="E5" s="300" t="s">
        <v>13</v>
      </c>
      <c r="F5" s="300" t="s">
        <v>15</v>
      </c>
      <c r="G5" s="300" t="s">
        <v>16</v>
      </c>
    </row>
    <row r="6" spans="3:8" ht="22.15" customHeight="1">
      <c r="C6" s="302" t="s">
        <v>3</v>
      </c>
      <c r="D6" s="303">
        <v>11.3</v>
      </c>
      <c r="E6" s="303">
        <v>11.1</v>
      </c>
      <c r="F6" s="303">
        <v>9.1</v>
      </c>
      <c r="G6" s="303">
        <v>9.6999999999999993</v>
      </c>
    </row>
    <row r="7" spans="3:8" ht="22.15" customHeight="1">
      <c r="C7" s="304" t="s">
        <v>4</v>
      </c>
      <c r="D7" s="305">
        <v>13.6</v>
      </c>
      <c r="E7" s="305">
        <v>12.8</v>
      </c>
      <c r="F7" s="305">
        <v>11.7</v>
      </c>
      <c r="G7" s="305">
        <v>10.9</v>
      </c>
      <c r="H7" s="306"/>
    </row>
    <row r="8" spans="3:8" ht="22.15" customHeight="1">
      <c r="C8" s="304" t="s">
        <v>5</v>
      </c>
      <c r="D8" s="305">
        <v>12.9</v>
      </c>
      <c r="E8" s="305">
        <v>11.9</v>
      </c>
      <c r="F8" s="305">
        <v>10</v>
      </c>
      <c r="G8" s="305">
        <v>10</v>
      </c>
      <c r="H8" s="306"/>
    </row>
    <row r="9" spans="3:8" ht="22.15" customHeight="1">
      <c r="C9" s="304" t="s">
        <v>6</v>
      </c>
      <c r="D9" s="305">
        <v>9.6</v>
      </c>
      <c r="E9" s="305">
        <v>10.3</v>
      </c>
      <c r="F9" s="305">
        <v>7.7</v>
      </c>
      <c r="G9" s="305">
        <v>8.4</v>
      </c>
      <c r="H9" s="306"/>
    </row>
    <row r="10" spans="3:8" ht="22.15" customHeight="1">
      <c r="C10" s="304" t="s">
        <v>7</v>
      </c>
      <c r="D10" s="305">
        <v>11.3</v>
      </c>
      <c r="E10" s="305">
        <v>10.199999999999999</v>
      </c>
      <c r="F10" s="305">
        <v>9.3000000000000007</v>
      </c>
      <c r="G10" s="305">
        <v>12.9</v>
      </c>
      <c r="H10" s="306"/>
    </row>
    <row r="11" spans="3:8" ht="22.15" customHeight="1">
      <c r="C11" s="307" t="s">
        <v>8</v>
      </c>
      <c r="D11" s="308">
        <v>12.4</v>
      </c>
      <c r="E11" s="308">
        <v>11.4</v>
      </c>
      <c r="F11" s="308">
        <v>10.4</v>
      </c>
      <c r="G11" s="308">
        <v>9.3000000000000007</v>
      </c>
      <c r="H11" s="306"/>
    </row>
    <row r="12" spans="3:8" ht="22.15" customHeight="1">
      <c r="C12" s="309" t="s">
        <v>11</v>
      </c>
      <c r="D12" s="309"/>
      <c r="E12" s="309"/>
      <c r="F12" s="309"/>
      <c r="G12" s="309"/>
    </row>
    <row r="13" spans="3:8">
      <c r="C13" s="310"/>
      <c r="D13" s="310"/>
      <c r="E13" s="310"/>
      <c r="F13" s="310"/>
      <c r="G13" s="310"/>
    </row>
  </sheetData>
  <conditionalFormatting sqref="C6:C11">
    <cfRule type="expression" dxfId="18" priority="5" stopIfTrue="1">
      <formula>AND($C6="Total",$D6="Total")</formula>
    </cfRule>
  </conditionalFormatting>
  <conditionalFormatting sqref="G6:G11">
    <cfRule type="expression" dxfId="17" priority="4" stopIfTrue="1">
      <formula>AND($C6="Total",$D6="Total")</formula>
    </cfRule>
  </conditionalFormatting>
  <conditionalFormatting sqref="F6:F11">
    <cfRule type="expression" dxfId="16" priority="3" stopIfTrue="1">
      <formula>AND($C6="Total",$D6="Total")</formula>
    </cfRule>
  </conditionalFormatting>
  <conditionalFormatting sqref="E6:E11">
    <cfRule type="expression" dxfId="15" priority="2" stopIfTrue="1">
      <formula>AND($D6="Total",$E6="Total")</formula>
    </cfRule>
  </conditionalFormatting>
  <conditionalFormatting sqref="D6:D11">
    <cfRule type="expression" dxfId="14" priority="1" stopIfTrue="1">
      <formula>AND($D6="Total",$E6="Total")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6E7AB-0D72-41E3-B1CD-6A1419E951E4}">
  <dimension ref="B1:F12"/>
  <sheetViews>
    <sheetView workbookViewId="0"/>
  </sheetViews>
  <sheetFormatPr defaultColWidth="8.85546875" defaultRowHeight="12.75"/>
  <cols>
    <col min="1" max="2" width="8.85546875" style="311"/>
    <col min="3" max="6" width="19.140625" style="311" customWidth="1"/>
    <col min="7" max="16384" width="8.85546875" style="311"/>
  </cols>
  <sheetData>
    <row r="1" spans="2:6" s="329" customFormat="1"/>
    <row r="2" spans="2:6" s="328" customFormat="1" ht="31.9" customHeight="1"/>
    <row r="3" spans="2:6" s="312" customFormat="1">
      <c r="B3" s="313"/>
      <c r="C3" s="313"/>
      <c r="D3" s="314"/>
      <c r="E3" s="314"/>
      <c r="F3" s="315"/>
    </row>
    <row r="4" spans="2:6">
      <c r="B4" s="316"/>
      <c r="C4" s="317" t="s">
        <v>178</v>
      </c>
      <c r="D4" s="318"/>
      <c r="E4" s="318"/>
      <c r="F4" s="319"/>
    </row>
    <row r="5" spans="2:6" ht="39" customHeight="1">
      <c r="B5" s="320"/>
      <c r="C5" s="299" t="s">
        <v>10</v>
      </c>
      <c r="D5" s="300" t="s">
        <v>83</v>
      </c>
      <c r="E5" s="300" t="s">
        <v>84</v>
      </c>
      <c r="F5" s="300" t="s">
        <v>85</v>
      </c>
    </row>
    <row r="6" spans="2:6" ht="22.15" customHeight="1">
      <c r="B6" s="320"/>
      <c r="C6" s="302" t="s">
        <v>3</v>
      </c>
      <c r="D6" s="321">
        <v>11</v>
      </c>
      <c r="E6" s="321">
        <v>4.0999999999999996</v>
      </c>
      <c r="F6" s="321">
        <v>63.5</v>
      </c>
    </row>
    <row r="7" spans="2:6" ht="22.15" customHeight="1">
      <c r="B7" s="320"/>
      <c r="C7" s="304" t="s">
        <v>4</v>
      </c>
      <c r="D7" s="322">
        <v>15.2</v>
      </c>
      <c r="E7" s="322">
        <v>3</v>
      </c>
      <c r="F7" s="322">
        <v>63.7</v>
      </c>
    </row>
    <row r="8" spans="2:6" ht="22.15" customHeight="1">
      <c r="B8" s="320"/>
      <c r="C8" s="304" t="s">
        <v>5</v>
      </c>
      <c r="D8" s="322">
        <v>15</v>
      </c>
      <c r="E8" s="322">
        <v>2.5</v>
      </c>
      <c r="F8" s="322">
        <v>65.5</v>
      </c>
    </row>
    <row r="9" spans="2:6" ht="22.15" customHeight="1">
      <c r="B9" s="320"/>
      <c r="C9" s="304" t="s">
        <v>6</v>
      </c>
      <c r="D9" s="322">
        <v>8</v>
      </c>
      <c r="E9" s="322">
        <v>4.9000000000000004</v>
      </c>
      <c r="F9" s="322">
        <v>63.8</v>
      </c>
    </row>
    <row r="10" spans="2:6" ht="22.15" customHeight="1">
      <c r="B10" s="320"/>
      <c r="C10" s="304" t="s">
        <v>7</v>
      </c>
      <c r="D10" s="322">
        <v>8.8000000000000007</v>
      </c>
      <c r="E10" s="322">
        <v>4.8</v>
      </c>
      <c r="F10" s="322">
        <v>60.6</v>
      </c>
    </row>
    <row r="11" spans="2:6" ht="22.15" customHeight="1">
      <c r="B11" s="320"/>
      <c r="C11" s="307" t="s">
        <v>8</v>
      </c>
      <c r="D11" s="323">
        <v>9.6</v>
      </c>
      <c r="E11" s="323">
        <v>5.7</v>
      </c>
      <c r="F11" s="323">
        <v>59.3</v>
      </c>
    </row>
    <row r="12" spans="2:6">
      <c r="B12" s="324"/>
      <c r="C12" s="325" t="s">
        <v>86</v>
      </c>
      <c r="D12" s="326"/>
      <c r="E12" s="326"/>
      <c r="F12" s="327"/>
    </row>
  </sheetData>
  <conditionalFormatting sqref="C6:C11">
    <cfRule type="expression" dxfId="13" priority="3" stopIfTrue="1">
      <formula>AND($C6="Total",$D6="Total")</formula>
    </cfRule>
  </conditionalFormatting>
  <conditionalFormatting sqref="E6:F11">
    <cfRule type="expression" dxfId="12" priority="2" stopIfTrue="1">
      <formula>AND($D6="Total",$E6="Total")</formula>
    </cfRule>
  </conditionalFormatting>
  <conditionalFormatting sqref="D6:D11">
    <cfRule type="expression" dxfId="11" priority="1" stopIfTrue="1">
      <formula>AND($D6="Total",$E6="Total")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7719-0EE2-466F-AAE2-3487C14BE5F4}">
  <dimension ref="A1:O44"/>
  <sheetViews>
    <sheetView showGridLines="0" topLeftCell="B1" workbookViewId="0">
      <selection activeCell="B1" sqref="B1"/>
    </sheetView>
  </sheetViews>
  <sheetFormatPr defaultColWidth="9.140625" defaultRowHeight="14.25"/>
  <cols>
    <col min="1" max="2" width="9.140625" style="213"/>
    <col min="3" max="3" width="18.140625" style="213" customWidth="1"/>
    <col min="4" max="11" width="9.7109375" style="213" customWidth="1"/>
    <col min="12" max="16384" width="9.140625" style="213"/>
  </cols>
  <sheetData>
    <row r="1" spans="1:15" s="211" customFormat="1"/>
    <row r="2" spans="1:15" ht="31.9" customHeight="1"/>
    <row r="4" spans="1:15">
      <c r="A4" s="330"/>
      <c r="B4" s="330"/>
      <c r="C4" s="215" t="s">
        <v>177</v>
      </c>
      <c r="D4" s="215"/>
      <c r="E4" s="215"/>
      <c r="F4" s="215"/>
      <c r="G4" s="215"/>
      <c r="H4" s="215"/>
      <c r="I4" s="215"/>
      <c r="J4" s="215"/>
      <c r="K4" s="215"/>
      <c r="L4" s="331"/>
    </row>
    <row r="5" spans="1:15" s="332" customFormat="1" ht="22.15" customHeight="1">
      <c r="C5" s="699" t="s">
        <v>341</v>
      </c>
      <c r="D5" s="702" t="s">
        <v>18</v>
      </c>
      <c r="E5" s="702"/>
      <c r="F5" s="702"/>
      <c r="G5" s="702"/>
      <c r="H5" s="702" t="s">
        <v>19</v>
      </c>
      <c r="I5" s="702"/>
      <c r="J5" s="702"/>
      <c r="K5" s="702"/>
      <c r="L5" s="333"/>
    </row>
    <row r="6" spans="1:15" s="332" customFormat="1" ht="22.15" customHeight="1">
      <c r="C6" s="700"/>
      <c r="D6" s="703" t="s">
        <v>255</v>
      </c>
      <c r="E6" s="703"/>
      <c r="F6" s="703" t="s">
        <v>256</v>
      </c>
      <c r="G6" s="703"/>
      <c r="H6" s="703" t="s">
        <v>255</v>
      </c>
      <c r="I6" s="703"/>
      <c r="J6" s="703" t="s">
        <v>256</v>
      </c>
      <c r="K6" s="703"/>
      <c r="L6" s="695"/>
      <c r="M6" s="696"/>
      <c r="N6" s="697"/>
      <c r="O6" s="698"/>
    </row>
    <row r="7" spans="1:15" s="332" customFormat="1" ht="22.15" customHeight="1">
      <c r="C7" s="701"/>
      <c r="D7" s="334">
        <v>2007</v>
      </c>
      <c r="E7" s="334">
        <v>2019</v>
      </c>
      <c r="F7" s="334">
        <v>2007</v>
      </c>
      <c r="G7" s="334">
        <v>2019</v>
      </c>
      <c r="H7" s="334">
        <v>2007</v>
      </c>
      <c r="I7" s="334">
        <v>2019</v>
      </c>
      <c r="J7" s="334">
        <v>2007</v>
      </c>
      <c r="K7" s="334">
        <v>2019</v>
      </c>
      <c r="L7" s="335"/>
      <c r="M7" s="336"/>
      <c r="N7" s="337"/>
      <c r="O7" s="337"/>
    </row>
    <row r="8" spans="1:15" s="332" customFormat="1" ht="22.15" customHeight="1">
      <c r="C8" s="219" t="s">
        <v>3</v>
      </c>
      <c r="D8" s="220">
        <v>20.5</v>
      </c>
      <c r="E8" s="220">
        <v>41.4</v>
      </c>
      <c r="F8" s="220">
        <v>14.3</v>
      </c>
      <c r="G8" s="220">
        <v>24.4</v>
      </c>
      <c r="H8" s="220">
        <v>24.5</v>
      </c>
      <c r="I8" s="220">
        <v>37.1</v>
      </c>
      <c r="J8" s="220">
        <v>9.8000000000000007</v>
      </c>
      <c r="K8" s="220">
        <v>10.3</v>
      </c>
      <c r="L8" s="333"/>
    </row>
    <row r="9" spans="1:15" s="332" customFormat="1" ht="22.15" customHeight="1">
      <c r="C9" s="221" t="s">
        <v>71</v>
      </c>
      <c r="D9" s="222">
        <v>13.6</v>
      </c>
      <c r="E9" s="222">
        <v>29</v>
      </c>
      <c r="F9" s="222">
        <v>7.2</v>
      </c>
      <c r="G9" s="222">
        <v>13.6</v>
      </c>
      <c r="H9" s="222">
        <v>13.2</v>
      </c>
      <c r="I9" s="222">
        <v>22</v>
      </c>
      <c r="J9" s="222">
        <v>3.1</v>
      </c>
      <c r="K9" s="222">
        <v>4.3</v>
      </c>
      <c r="L9" s="333"/>
    </row>
    <row r="10" spans="1:15" s="332" customFormat="1" ht="22.15" customHeight="1">
      <c r="C10" s="224" t="s">
        <v>69</v>
      </c>
      <c r="D10" s="225">
        <v>13.9</v>
      </c>
      <c r="E10" s="225">
        <v>36.299999999999997</v>
      </c>
      <c r="F10" s="225">
        <v>9.1</v>
      </c>
      <c r="G10" s="225">
        <v>19.5</v>
      </c>
      <c r="H10" s="225">
        <v>17.7</v>
      </c>
      <c r="I10" s="225">
        <v>34.200000000000003</v>
      </c>
      <c r="J10" s="225">
        <v>5.5</v>
      </c>
      <c r="K10" s="225">
        <v>6.6</v>
      </c>
      <c r="L10" s="333"/>
    </row>
    <row r="11" spans="1:15" s="332" customFormat="1" ht="22.15" customHeight="1">
      <c r="C11" s="224" t="s">
        <v>68</v>
      </c>
      <c r="D11" s="225">
        <v>13.2</v>
      </c>
      <c r="E11" s="225">
        <v>36.9</v>
      </c>
      <c r="F11" s="225">
        <v>6.3</v>
      </c>
      <c r="G11" s="225">
        <v>18.2</v>
      </c>
      <c r="H11" s="225">
        <v>21.4</v>
      </c>
      <c r="I11" s="225">
        <v>29.2</v>
      </c>
      <c r="J11" s="225">
        <v>4.9000000000000004</v>
      </c>
      <c r="K11" s="225">
        <v>5.9</v>
      </c>
      <c r="L11" s="333"/>
    </row>
    <row r="12" spans="1:15" s="332" customFormat="1" ht="22.15" customHeight="1">
      <c r="C12" s="224" t="s">
        <v>67</v>
      </c>
      <c r="D12" s="225">
        <v>14.5</v>
      </c>
      <c r="E12" s="225">
        <v>31.4</v>
      </c>
      <c r="F12" s="225">
        <v>7.8</v>
      </c>
      <c r="G12" s="225">
        <v>14.1</v>
      </c>
      <c r="H12" s="225">
        <v>9.9</v>
      </c>
      <c r="I12" s="225">
        <v>18.100000000000001</v>
      </c>
      <c r="J12" s="225">
        <v>1.8</v>
      </c>
      <c r="K12" s="225">
        <v>2.7</v>
      </c>
      <c r="L12" s="333"/>
    </row>
    <row r="13" spans="1:15" s="332" customFormat="1" ht="22.15" customHeight="1">
      <c r="C13" s="224" t="s">
        <v>66</v>
      </c>
      <c r="D13" s="225">
        <v>13.9</v>
      </c>
      <c r="E13" s="225">
        <v>24.6</v>
      </c>
      <c r="F13" s="225">
        <v>8</v>
      </c>
      <c r="G13" s="225">
        <v>12.8</v>
      </c>
      <c r="H13" s="225">
        <v>15</v>
      </c>
      <c r="I13" s="225">
        <v>23.4</v>
      </c>
      <c r="J13" s="225">
        <v>2.4</v>
      </c>
      <c r="K13" s="225">
        <v>5.0999999999999996</v>
      </c>
      <c r="L13" s="333"/>
    </row>
    <row r="14" spans="1:15" s="332" customFormat="1" ht="22.15" customHeight="1">
      <c r="C14" s="224" t="s">
        <v>65</v>
      </c>
      <c r="D14" s="225">
        <v>13</v>
      </c>
      <c r="E14" s="225">
        <v>25.4</v>
      </c>
      <c r="F14" s="225">
        <v>6.6</v>
      </c>
      <c r="G14" s="225">
        <v>11</v>
      </c>
      <c r="H14" s="225">
        <v>13.3</v>
      </c>
      <c r="I14" s="225">
        <v>21.2</v>
      </c>
      <c r="J14" s="225">
        <v>3.1</v>
      </c>
      <c r="K14" s="225">
        <v>4.4000000000000004</v>
      </c>
      <c r="L14" s="333"/>
    </row>
    <row r="15" spans="1:15" s="332" customFormat="1" ht="22.15" customHeight="1">
      <c r="C15" s="224" t="s">
        <v>64</v>
      </c>
      <c r="D15" s="225">
        <v>11.7</v>
      </c>
      <c r="E15" s="225">
        <v>24.5</v>
      </c>
      <c r="F15" s="225">
        <v>4.0999999999999996</v>
      </c>
      <c r="G15" s="225">
        <v>8.4</v>
      </c>
      <c r="H15" s="225">
        <v>15.1</v>
      </c>
      <c r="I15" s="225">
        <v>20.399999999999999</v>
      </c>
      <c r="J15" s="225">
        <v>2.6</v>
      </c>
      <c r="K15" s="225">
        <v>2.6</v>
      </c>
      <c r="L15" s="333"/>
    </row>
    <row r="16" spans="1:15" s="332" customFormat="1" ht="22.15" customHeight="1">
      <c r="C16" s="224" t="s">
        <v>63</v>
      </c>
      <c r="D16" s="225">
        <v>13.6</v>
      </c>
      <c r="E16" s="225">
        <v>32.299999999999997</v>
      </c>
      <c r="F16" s="225">
        <v>7.3</v>
      </c>
      <c r="G16" s="225">
        <v>19.3</v>
      </c>
      <c r="H16" s="225">
        <v>13</v>
      </c>
      <c r="I16" s="225">
        <v>26.8</v>
      </c>
      <c r="J16" s="225">
        <v>4.4000000000000004</v>
      </c>
      <c r="K16" s="225">
        <v>6.6</v>
      </c>
      <c r="L16" s="333"/>
    </row>
    <row r="17" spans="3:12" s="332" customFormat="1" ht="22.15" customHeight="1">
      <c r="C17" s="226" t="s">
        <v>20</v>
      </c>
      <c r="D17" s="222">
        <v>13.3</v>
      </c>
      <c r="E17" s="222">
        <v>34.200000000000003</v>
      </c>
      <c r="F17" s="222">
        <v>8.5</v>
      </c>
      <c r="G17" s="222">
        <v>18.8</v>
      </c>
      <c r="H17" s="222">
        <v>17.3</v>
      </c>
      <c r="I17" s="222">
        <v>29.5</v>
      </c>
      <c r="J17" s="222">
        <v>6.2</v>
      </c>
      <c r="K17" s="222">
        <v>7.3</v>
      </c>
      <c r="L17" s="333"/>
    </row>
    <row r="18" spans="3:12" s="332" customFormat="1" ht="22.15" customHeight="1">
      <c r="C18" s="227" t="s">
        <v>62</v>
      </c>
      <c r="D18" s="225">
        <v>11.4</v>
      </c>
      <c r="E18" s="225">
        <v>23.5</v>
      </c>
      <c r="F18" s="225">
        <v>6.1</v>
      </c>
      <c r="G18" s="225">
        <v>10.5</v>
      </c>
      <c r="H18" s="225">
        <v>13.3</v>
      </c>
      <c r="I18" s="225">
        <v>20.100000000000001</v>
      </c>
      <c r="J18" s="225">
        <v>3</v>
      </c>
      <c r="K18" s="225">
        <v>3.5</v>
      </c>
      <c r="L18" s="333"/>
    </row>
    <row r="19" spans="3:12" s="332" customFormat="1" ht="22.15" customHeight="1">
      <c r="C19" s="224" t="s">
        <v>61</v>
      </c>
      <c r="D19" s="225">
        <v>15.6</v>
      </c>
      <c r="E19" s="225">
        <v>37.299999999999997</v>
      </c>
      <c r="F19" s="225">
        <v>11.8</v>
      </c>
      <c r="G19" s="225">
        <v>24.1</v>
      </c>
      <c r="H19" s="225">
        <v>15.1</v>
      </c>
      <c r="I19" s="225">
        <v>30.5</v>
      </c>
      <c r="J19" s="225">
        <v>6.1</v>
      </c>
      <c r="K19" s="225">
        <v>9.6999999999999993</v>
      </c>
      <c r="L19" s="333"/>
    </row>
    <row r="20" spans="3:12" s="332" customFormat="1" ht="22.15" customHeight="1">
      <c r="C20" s="224" t="s">
        <v>60</v>
      </c>
      <c r="D20" s="225">
        <v>14.1</v>
      </c>
      <c r="E20" s="225">
        <v>47.7</v>
      </c>
      <c r="F20" s="225">
        <v>9.1999999999999993</v>
      </c>
      <c r="G20" s="225">
        <v>28.4</v>
      </c>
      <c r="H20" s="225">
        <v>20.399999999999999</v>
      </c>
      <c r="I20" s="225">
        <v>34.299999999999997</v>
      </c>
      <c r="J20" s="225">
        <v>6.5</v>
      </c>
      <c r="K20" s="225">
        <v>8.1999999999999993</v>
      </c>
      <c r="L20" s="333"/>
    </row>
    <row r="21" spans="3:12" s="332" customFormat="1" ht="22.15" customHeight="1">
      <c r="C21" s="224" t="s">
        <v>59</v>
      </c>
      <c r="D21" s="225">
        <v>14.8</v>
      </c>
      <c r="E21" s="225">
        <v>32.799999999999997</v>
      </c>
      <c r="F21" s="225">
        <v>10.3</v>
      </c>
      <c r="G21" s="225">
        <v>17.399999999999999</v>
      </c>
      <c r="H21" s="225">
        <v>17</v>
      </c>
      <c r="I21" s="225">
        <v>27.1</v>
      </c>
      <c r="J21" s="225">
        <v>6.7</v>
      </c>
      <c r="K21" s="225">
        <v>6.1</v>
      </c>
      <c r="L21" s="333"/>
    </row>
    <row r="22" spans="3:12" s="332" customFormat="1" ht="22.15" customHeight="1">
      <c r="C22" s="224" t="s">
        <v>58</v>
      </c>
      <c r="D22" s="225">
        <v>12.2</v>
      </c>
      <c r="E22" s="225">
        <v>34.5</v>
      </c>
      <c r="F22" s="225">
        <v>7.5</v>
      </c>
      <c r="G22" s="225">
        <v>18.399999999999999</v>
      </c>
      <c r="H22" s="225">
        <v>18.8</v>
      </c>
      <c r="I22" s="225">
        <v>34.6</v>
      </c>
      <c r="J22" s="225">
        <v>7.1</v>
      </c>
      <c r="K22" s="225">
        <v>10.1</v>
      </c>
      <c r="L22" s="333"/>
    </row>
    <row r="23" spans="3:12" s="332" customFormat="1" ht="22.15" customHeight="1">
      <c r="C23" s="224" t="s">
        <v>57</v>
      </c>
      <c r="D23" s="225">
        <v>12.8</v>
      </c>
      <c r="E23" s="225">
        <v>36.4</v>
      </c>
      <c r="F23" s="225">
        <v>8.8000000000000007</v>
      </c>
      <c r="G23" s="225">
        <v>21.1</v>
      </c>
      <c r="H23" s="225">
        <v>19.100000000000001</v>
      </c>
      <c r="I23" s="225">
        <v>38.200000000000003</v>
      </c>
      <c r="J23" s="225">
        <v>8.6999999999999993</v>
      </c>
      <c r="K23" s="225">
        <v>10.6</v>
      </c>
      <c r="L23" s="333"/>
    </row>
    <row r="24" spans="3:12" s="332" customFormat="1" ht="22.15" customHeight="1">
      <c r="C24" s="224" t="s">
        <v>56</v>
      </c>
      <c r="D24" s="225">
        <v>8.5</v>
      </c>
      <c r="E24" s="225">
        <v>32.6</v>
      </c>
      <c r="F24" s="225">
        <v>5</v>
      </c>
      <c r="G24" s="225">
        <v>19.2</v>
      </c>
      <c r="H24" s="225">
        <v>13.5</v>
      </c>
      <c r="I24" s="225">
        <v>26.5</v>
      </c>
      <c r="J24" s="225">
        <v>4.3</v>
      </c>
      <c r="K24" s="225">
        <v>4.9000000000000004</v>
      </c>
      <c r="L24" s="333"/>
    </row>
    <row r="25" spans="3:12" s="332" customFormat="1" ht="22.15" customHeight="1">
      <c r="C25" s="224" t="s">
        <v>55</v>
      </c>
      <c r="D25" s="225">
        <v>14</v>
      </c>
      <c r="E25" s="225">
        <v>32</v>
      </c>
      <c r="F25" s="225">
        <v>9.1</v>
      </c>
      <c r="G25" s="225">
        <v>16.7</v>
      </c>
      <c r="H25" s="225">
        <v>14.5</v>
      </c>
      <c r="I25" s="225">
        <v>31.2</v>
      </c>
      <c r="J25" s="225">
        <v>6.4</v>
      </c>
      <c r="K25" s="225">
        <v>8.6</v>
      </c>
      <c r="L25" s="333"/>
    </row>
    <row r="26" spans="3:12" s="332" customFormat="1" ht="22.15" customHeight="1">
      <c r="C26" s="224" t="s">
        <v>54</v>
      </c>
      <c r="D26" s="225">
        <v>14.5</v>
      </c>
      <c r="E26" s="225">
        <v>30.2</v>
      </c>
      <c r="F26" s="225">
        <v>8.8000000000000007</v>
      </c>
      <c r="G26" s="225">
        <v>15</v>
      </c>
      <c r="H26" s="225">
        <v>17.2</v>
      </c>
      <c r="I26" s="225">
        <v>26</v>
      </c>
      <c r="J26" s="225">
        <v>6</v>
      </c>
      <c r="K26" s="225">
        <v>6.1</v>
      </c>
      <c r="L26" s="333"/>
    </row>
    <row r="27" spans="3:12" s="332" customFormat="1" ht="22.15" customHeight="1">
      <c r="C27" s="228" t="s">
        <v>21</v>
      </c>
      <c r="D27" s="222">
        <v>24.2</v>
      </c>
      <c r="E27" s="222">
        <v>47.1</v>
      </c>
      <c r="F27" s="222">
        <v>17.2</v>
      </c>
      <c r="G27" s="222">
        <v>29.2</v>
      </c>
      <c r="H27" s="222">
        <v>28.7</v>
      </c>
      <c r="I27" s="222">
        <v>42.6</v>
      </c>
      <c r="J27" s="222">
        <v>11.4</v>
      </c>
      <c r="K27" s="222">
        <v>12.2</v>
      </c>
      <c r="L27" s="333"/>
    </row>
    <row r="28" spans="3:12" s="332" customFormat="1" ht="22.15" customHeight="1">
      <c r="C28" s="229" t="s">
        <v>53</v>
      </c>
      <c r="D28" s="225">
        <v>25</v>
      </c>
      <c r="E28" s="225">
        <v>44.6</v>
      </c>
      <c r="F28" s="225">
        <v>20</v>
      </c>
      <c r="G28" s="225">
        <v>28.7</v>
      </c>
      <c r="H28" s="225">
        <v>31.6</v>
      </c>
      <c r="I28" s="225">
        <v>41.6</v>
      </c>
      <c r="J28" s="225">
        <v>13.9</v>
      </c>
      <c r="K28" s="225">
        <v>13.2</v>
      </c>
      <c r="L28" s="333"/>
    </row>
    <row r="29" spans="3:12" s="332" customFormat="1" ht="22.15" customHeight="1">
      <c r="C29" s="224" t="s">
        <v>52</v>
      </c>
      <c r="D29" s="225">
        <v>22.5</v>
      </c>
      <c r="E29" s="225">
        <v>45.1</v>
      </c>
      <c r="F29" s="225">
        <v>17.600000000000001</v>
      </c>
      <c r="G29" s="225">
        <v>29.5</v>
      </c>
      <c r="H29" s="225">
        <v>23.7</v>
      </c>
      <c r="I29" s="225">
        <v>49.4</v>
      </c>
      <c r="J29" s="225">
        <v>12.3</v>
      </c>
      <c r="K29" s="225">
        <v>16.899999999999999</v>
      </c>
      <c r="L29" s="333"/>
    </row>
    <row r="30" spans="3:12" s="332" customFormat="1" ht="22.15" customHeight="1">
      <c r="C30" s="224" t="s">
        <v>51</v>
      </c>
      <c r="D30" s="225">
        <v>23.3</v>
      </c>
      <c r="E30" s="225">
        <v>44</v>
      </c>
      <c r="F30" s="225">
        <v>15</v>
      </c>
      <c r="G30" s="225">
        <v>26.9</v>
      </c>
      <c r="H30" s="225">
        <v>26.9</v>
      </c>
      <c r="I30" s="225">
        <v>40.1</v>
      </c>
      <c r="J30" s="225">
        <v>10.1</v>
      </c>
      <c r="K30" s="225">
        <v>11.5</v>
      </c>
      <c r="L30" s="333"/>
    </row>
    <row r="31" spans="3:12" s="332" customFormat="1" ht="22.15" customHeight="1">
      <c r="C31" s="224" t="s">
        <v>50</v>
      </c>
      <c r="D31" s="225">
        <v>24.2</v>
      </c>
      <c r="E31" s="225">
        <v>49.4</v>
      </c>
      <c r="F31" s="225">
        <v>16.5</v>
      </c>
      <c r="G31" s="225">
        <v>30.1</v>
      </c>
      <c r="H31" s="225">
        <v>28.3</v>
      </c>
      <c r="I31" s="225">
        <v>43.4</v>
      </c>
      <c r="J31" s="225">
        <v>10.7</v>
      </c>
      <c r="K31" s="225">
        <v>11.7</v>
      </c>
      <c r="L31" s="333"/>
    </row>
    <row r="32" spans="3:12" s="332" customFormat="1" ht="22.15" customHeight="1">
      <c r="C32" s="226" t="s">
        <v>22</v>
      </c>
      <c r="D32" s="222">
        <v>23.1</v>
      </c>
      <c r="E32" s="222">
        <v>47.6</v>
      </c>
      <c r="F32" s="222">
        <v>17.2</v>
      </c>
      <c r="G32" s="222">
        <v>29.5</v>
      </c>
      <c r="H32" s="222">
        <v>30.9</v>
      </c>
      <c r="I32" s="222">
        <v>44.5</v>
      </c>
      <c r="J32" s="222">
        <v>14.1</v>
      </c>
      <c r="K32" s="222">
        <v>14</v>
      </c>
      <c r="L32" s="333"/>
    </row>
    <row r="33" spans="1:12" s="332" customFormat="1" ht="22.15" customHeight="1">
      <c r="C33" s="227" t="s">
        <v>49</v>
      </c>
      <c r="D33" s="225">
        <v>23.1</v>
      </c>
      <c r="E33" s="225">
        <v>47.2</v>
      </c>
      <c r="F33" s="225">
        <v>18.3</v>
      </c>
      <c r="G33" s="225">
        <v>30.1</v>
      </c>
      <c r="H33" s="225">
        <v>29.9</v>
      </c>
      <c r="I33" s="225">
        <v>46</v>
      </c>
      <c r="J33" s="225">
        <v>15.5</v>
      </c>
      <c r="K33" s="225">
        <v>15.4</v>
      </c>
      <c r="L33" s="333"/>
    </row>
    <row r="34" spans="1:12" s="332" customFormat="1" ht="22.15" customHeight="1">
      <c r="C34" s="224" t="s">
        <v>48</v>
      </c>
      <c r="D34" s="225">
        <v>21.7</v>
      </c>
      <c r="E34" s="225">
        <v>48.6</v>
      </c>
      <c r="F34" s="225">
        <v>17</v>
      </c>
      <c r="G34" s="225">
        <v>31.6</v>
      </c>
      <c r="H34" s="225">
        <v>27.1</v>
      </c>
      <c r="I34" s="225">
        <v>40.5</v>
      </c>
      <c r="J34" s="225">
        <v>11.6</v>
      </c>
      <c r="K34" s="225">
        <v>12.3</v>
      </c>
      <c r="L34" s="333"/>
    </row>
    <row r="35" spans="1:12" s="332" customFormat="1" ht="22.15" customHeight="1">
      <c r="C35" s="224" t="s">
        <v>47</v>
      </c>
      <c r="D35" s="225">
        <v>24</v>
      </c>
      <c r="E35" s="225">
        <v>47.2</v>
      </c>
      <c r="F35" s="225">
        <v>16.100000000000001</v>
      </c>
      <c r="G35" s="225">
        <v>27.2</v>
      </c>
      <c r="H35" s="225">
        <v>34.799999999999997</v>
      </c>
      <c r="I35" s="225">
        <v>45.8</v>
      </c>
      <c r="J35" s="225">
        <v>14.3</v>
      </c>
      <c r="K35" s="225">
        <v>13.5</v>
      </c>
      <c r="L35" s="333"/>
    </row>
    <row r="36" spans="1:12" s="332" customFormat="1" ht="22.15" customHeight="1">
      <c r="C36" s="228" t="s">
        <v>23</v>
      </c>
      <c r="D36" s="222">
        <v>19.8</v>
      </c>
      <c r="E36" s="222">
        <v>42.3</v>
      </c>
      <c r="F36" s="222">
        <v>13.8</v>
      </c>
      <c r="G36" s="222">
        <v>24.9</v>
      </c>
      <c r="H36" s="222">
        <v>24.4</v>
      </c>
      <c r="I36" s="222">
        <v>41.8</v>
      </c>
      <c r="J36" s="222">
        <v>9.1999999999999993</v>
      </c>
      <c r="K36" s="222">
        <v>12.5</v>
      </c>
      <c r="L36" s="333"/>
    </row>
    <row r="37" spans="1:12" s="332" customFormat="1" ht="22.15" customHeight="1">
      <c r="C37" s="229" t="s">
        <v>46</v>
      </c>
      <c r="D37" s="225">
        <v>21.7</v>
      </c>
      <c r="E37" s="225">
        <v>38.799999999999997</v>
      </c>
      <c r="F37" s="225">
        <v>15.1</v>
      </c>
      <c r="G37" s="225">
        <v>22.7</v>
      </c>
      <c r="H37" s="225">
        <v>28.4</v>
      </c>
      <c r="I37" s="225">
        <v>39</v>
      </c>
      <c r="J37" s="225">
        <v>10</v>
      </c>
      <c r="K37" s="225">
        <v>9.8000000000000007</v>
      </c>
      <c r="L37" s="333"/>
    </row>
    <row r="38" spans="1:12" s="332" customFormat="1" ht="22.15" customHeight="1">
      <c r="C38" s="224" t="s">
        <v>45</v>
      </c>
      <c r="D38" s="225">
        <v>15.8</v>
      </c>
      <c r="E38" s="225">
        <v>34.6</v>
      </c>
      <c r="F38" s="225">
        <v>11.1</v>
      </c>
      <c r="G38" s="225">
        <v>19</v>
      </c>
      <c r="H38" s="225">
        <v>18.3</v>
      </c>
      <c r="I38" s="225">
        <v>29.5</v>
      </c>
      <c r="J38" s="225">
        <v>4.5999999999999996</v>
      </c>
      <c r="K38" s="225">
        <v>7</v>
      </c>
      <c r="L38" s="333"/>
    </row>
    <row r="39" spans="1:12" s="332" customFormat="1" ht="22.15" customHeight="1">
      <c r="C39" s="224" t="s">
        <v>44</v>
      </c>
      <c r="D39" s="225">
        <v>17.7</v>
      </c>
      <c r="E39" s="225">
        <v>46.2</v>
      </c>
      <c r="F39" s="225">
        <v>11.7</v>
      </c>
      <c r="G39" s="225">
        <v>26.9</v>
      </c>
      <c r="H39" s="225">
        <v>18.3</v>
      </c>
      <c r="I39" s="225">
        <v>45.8</v>
      </c>
      <c r="J39" s="225">
        <v>7.7</v>
      </c>
      <c r="K39" s="225">
        <v>13.8</v>
      </c>
      <c r="L39" s="333"/>
    </row>
    <row r="40" spans="1:12" s="332" customFormat="1" ht="22.15" customHeight="1">
      <c r="C40" s="230" t="s">
        <v>43</v>
      </c>
      <c r="D40" s="231">
        <v>29</v>
      </c>
      <c r="E40" s="231">
        <v>46.2</v>
      </c>
      <c r="F40" s="231">
        <v>22.1</v>
      </c>
      <c r="G40" s="231">
        <v>29.5</v>
      </c>
      <c r="H40" s="231">
        <v>43.3</v>
      </c>
      <c r="I40" s="231">
        <v>49.7</v>
      </c>
      <c r="J40" s="231">
        <v>17.8</v>
      </c>
      <c r="K40" s="231">
        <v>18.3</v>
      </c>
      <c r="L40" s="333"/>
    </row>
    <row r="41" spans="1:12">
      <c r="A41" s="330"/>
      <c r="B41" s="330"/>
      <c r="C41" s="338" t="s">
        <v>257</v>
      </c>
      <c r="D41" s="338"/>
      <c r="E41" s="338"/>
      <c r="F41" s="338"/>
      <c r="G41" s="338"/>
      <c r="H41" s="338"/>
      <c r="I41" s="338"/>
      <c r="J41" s="338"/>
      <c r="K41" s="338"/>
      <c r="L41" s="233"/>
    </row>
    <row r="42" spans="1:12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233"/>
    </row>
    <row r="43" spans="1:12">
      <c r="L43" s="233"/>
    </row>
    <row r="44" spans="1:12">
      <c r="L44" s="233"/>
    </row>
  </sheetData>
  <mergeCells count="9">
    <mergeCell ref="L6:M6"/>
    <mergeCell ref="N6:O6"/>
    <mergeCell ref="C5:C7"/>
    <mergeCell ref="D5:G5"/>
    <mergeCell ref="H5:K5"/>
    <mergeCell ref="D6:E6"/>
    <mergeCell ref="F6:G6"/>
    <mergeCell ref="H6:I6"/>
    <mergeCell ref="J6:K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44</vt:i4>
      </vt:variant>
      <vt:variant>
        <vt:lpstr>Gráficos</vt:lpstr>
      </vt:variant>
      <vt:variant>
        <vt:i4>21</vt:i4>
      </vt:variant>
    </vt:vector>
  </HeadingPairs>
  <TitlesOfParts>
    <vt:vector size="65" baseType="lpstr">
      <vt:lpstr>Sumário</vt:lpstr>
      <vt:lpstr>Texto&gt;&gt;&gt;&gt;&gt;</vt:lpstr>
      <vt:lpstr>Tabela 2.1</vt:lpstr>
      <vt:lpstr>Tabela 2.2</vt:lpstr>
      <vt:lpstr>Tabela 2.3</vt:lpstr>
      <vt:lpstr>Tabela 2.4</vt:lpstr>
      <vt:lpstr>Tabela 2.5</vt:lpstr>
      <vt:lpstr>Tabela 2.6</vt:lpstr>
      <vt:lpstr>Tabela 2.7</vt:lpstr>
      <vt:lpstr>grafico_2.8</vt:lpstr>
      <vt:lpstr>Tabela 2.8</vt:lpstr>
      <vt:lpstr>Tabela 2.9</vt:lpstr>
      <vt:lpstr>Tabela 2.10</vt:lpstr>
      <vt:lpstr>Tabela 2.11</vt:lpstr>
      <vt:lpstr>Tabela 2.12</vt:lpstr>
      <vt:lpstr>Tabela 2.13</vt:lpstr>
      <vt:lpstr>Tabela 2.14</vt:lpstr>
      <vt:lpstr>Tabela 2.15</vt:lpstr>
      <vt:lpstr>Tabela 2.16</vt:lpstr>
      <vt:lpstr>Tabela 2.18</vt:lpstr>
      <vt:lpstr>Auxiliares&gt;&gt;&gt;&gt;</vt:lpstr>
      <vt:lpstr>aux.g2.1</vt:lpstr>
      <vt:lpstr>aux.g2.2</vt:lpstr>
      <vt:lpstr>aux.g2.3</vt:lpstr>
      <vt:lpstr>aux.g2.4</vt:lpstr>
      <vt:lpstr>aux.g2.5</vt:lpstr>
      <vt:lpstr>aux.g2.6</vt:lpstr>
      <vt:lpstr>aux.g2.6.1</vt:lpstr>
      <vt:lpstr>aux.g2.7</vt:lpstr>
      <vt:lpstr>aux.g2.8</vt:lpstr>
      <vt:lpstr>aux_g2.9</vt:lpstr>
      <vt:lpstr>aux_g2.10</vt:lpstr>
      <vt:lpstr>aux.g2.11</vt:lpstr>
      <vt:lpstr>aux.g2.12</vt:lpstr>
      <vt:lpstr>aux.g2.13_2.14</vt:lpstr>
      <vt:lpstr>aux_2.15</vt:lpstr>
      <vt:lpstr>aux_g2.16</vt:lpstr>
      <vt:lpstr>aux_g2.17</vt:lpstr>
      <vt:lpstr>aux_g2.18</vt:lpstr>
      <vt:lpstr>aux_g2.19</vt:lpstr>
      <vt:lpstr>aux_g2.20</vt:lpstr>
      <vt:lpstr>comp_2</vt:lpstr>
      <vt:lpstr>comp_3</vt:lpstr>
      <vt:lpstr>compl_4</vt:lpstr>
      <vt:lpstr>grafico_2.1</vt:lpstr>
      <vt:lpstr>grafico_2.2</vt:lpstr>
      <vt:lpstr>grafico_2.3</vt:lpstr>
      <vt:lpstr>grafico_2.4</vt:lpstr>
      <vt:lpstr>grafico_2.5</vt:lpstr>
      <vt:lpstr>grafico_2.6</vt:lpstr>
      <vt:lpstr>grafico_2.7</vt:lpstr>
      <vt:lpstr>grafico_2.9</vt:lpstr>
      <vt:lpstr>grafico_2.10</vt:lpstr>
      <vt:lpstr>grafico_2.11</vt:lpstr>
      <vt:lpstr>grafico_2.12</vt:lpstr>
      <vt:lpstr>grafico_2.13</vt:lpstr>
      <vt:lpstr>gráfico_2.14</vt:lpstr>
      <vt:lpstr>grafico_2.15</vt:lpstr>
      <vt:lpstr>grafico_2.16</vt:lpstr>
      <vt:lpstr>grafico_2.17</vt:lpstr>
      <vt:lpstr>grafico_2.18</vt:lpstr>
      <vt:lpstr>grafico_2.19</vt:lpstr>
      <vt:lpstr>grafico_2.20</vt:lpstr>
      <vt:lpstr>comp</vt:lpstr>
      <vt:lpstr>comp_1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Isis</dc:creator>
  <cp:lastModifiedBy>Giovanna Isis</cp:lastModifiedBy>
  <dcterms:created xsi:type="dcterms:W3CDTF">2022-03-20T13:34:14Z</dcterms:created>
  <dcterms:modified xsi:type="dcterms:W3CDTF">2022-07-29T18:20:06Z</dcterms:modified>
</cp:coreProperties>
</file>