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54.254\2022\25. ENAP\1. Diagnostico da Juventude\6. Compêndios\compendios_finais\"/>
    </mc:Choice>
  </mc:AlternateContent>
  <xr:revisionPtr revIDLastSave="0" documentId="13_ncr:1_{4F31BC05-8D14-4051-9BA1-0A4F7C8B4F59}" xr6:coauthVersionLast="45" xr6:coauthVersionMax="47" xr10:uidLastSave="{00000000-0000-0000-0000-000000000000}"/>
  <bookViews>
    <workbookView xWindow="-120" yWindow="-120" windowWidth="20730" windowHeight="11040" xr2:uid="{0E60BB5C-3F94-4502-AB89-57B5D8940A8C}"/>
  </bookViews>
  <sheets>
    <sheet name="Sumário" sheetId="27" r:id="rId1"/>
    <sheet name="Texto&gt;&gt;&gt;&gt;" sheetId="32" r:id="rId2"/>
    <sheet name="grafico_1.1" sheetId="13" r:id="rId3"/>
    <sheet name="grafico_1.2" sheetId="15" r:id="rId4"/>
    <sheet name="grafico_1.3" sheetId="42" r:id="rId5"/>
    <sheet name="grafico_1.4" sheetId="43" r:id="rId6"/>
    <sheet name="grafico_1.5" sheetId="44" r:id="rId7"/>
    <sheet name="grafico_1.6" sheetId="17" r:id="rId8"/>
    <sheet name="grafico_1.7" sheetId="40" r:id="rId9"/>
    <sheet name="grafico_1.8" sheetId="41" r:id="rId10"/>
    <sheet name="grafico_1.9" sheetId="37" r:id="rId11"/>
    <sheet name="grafico_1.10" sheetId="38" r:id="rId12"/>
    <sheet name="Tabela 1.1" sheetId="31" r:id="rId13"/>
    <sheet name="Tabela 1.2" sheetId="30" r:id="rId14"/>
    <sheet name="Tabela 1.3" sheetId="3" r:id="rId15"/>
    <sheet name="Auxiliares&gt;&gt;&gt;&gt;" sheetId="33" r:id="rId16"/>
    <sheet name="aux.g1.1" sheetId="10" r:id="rId17"/>
    <sheet name="aux.g1.2" sheetId="9" r:id="rId18"/>
    <sheet name="aux_g1.3_g1.5" sheetId="45" r:id="rId19"/>
    <sheet name="aux_g1.4" sheetId="46" r:id="rId20"/>
    <sheet name="aux.g1.6" sheetId="8" r:id="rId21"/>
    <sheet name="aux_g1.7-1.10" sheetId="39" r:id="rId22"/>
  </sheets>
  <externalReferences>
    <externalReference r:id="rId23"/>
    <externalReference r:id="rId24"/>
  </externalReferences>
  <definedNames>
    <definedName name="_xlnm._FilterDatabase" localSheetId="21" hidden="1">'aux_g1.7-1.10'!$C$5:$AG$5</definedName>
    <definedName name="AMAIE">#REF!</definedName>
    <definedName name="aux.g3">Meta '[1]8'!$A$4</definedName>
    <definedName name="BRASIL">'[2]2016_BRASIL'!#REF!</definedName>
    <definedName name="bread" localSheetId="16">Meta '[1]8'!$A$1</definedName>
    <definedName name="bread" localSheetId="17">Meta '[1]8'!$A$1</definedName>
    <definedName name="bread">Meta '[1]8'!$A$1</definedName>
    <definedName name="Cursos">#REF!</definedName>
    <definedName name="e">#REF!</definedName>
    <definedName name="intervalo1">#REF!</definedName>
    <definedName name="matricula1">#REF!</definedName>
    <definedName name="meta_info" localSheetId="16">Meta '[1]8'!$A$4</definedName>
    <definedName name="meta_info" localSheetId="17">Meta '[1]8'!$A$4</definedName>
    <definedName name="meta_info">Meta '[1]8'!$A$4</definedName>
    <definedName name="QUERY_FOR_TDI_0000">'[2]2016_REGIOES'!#REF!</definedName>
    <definedName name="QUERY_FOR_TDI1">'[2]2020_BRASIL_REGIÕES_UFS'!#REF!</definedName>
    <definedName name="RENDMUNIC">#REF!</definedName>
    <definedName name="xx">Meta '[1]8'!$A$4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5" l="1"/>
  <c r="H11" i="45"/>
  <c r="F12" i="45"/>
  <c r="H12" i="45"/>
  <c r="AG30" i="39"/>
  <c r="AE30" i="39"/>
  <c r="AD30" i="39"/>
  <c r="AA30" i="39"/>
  <c r="Z30" i="39"/>
  <c r="W30" i="39"/>
  <c r="V30" i="39"/>
  <c r="S30" i="39"/>
  <c r="R30" i="39"/>
  <c r="Q30" i="39"/>
  <c r="P30" i="39"/>
  <c r="O30" i="39"/>
  <c r="N30" i="39"/>
  <c r="L30" i="39"/>
  <c r="K30" i="39"/>
  <c r="J30" i="39"/>
  <c r="I30" i="39"/>
  <c r="H30" i="39"/>
  <c r="G30" i="39"/>
  <c r="F30" i="39"/>
  <c r="E30" i="39"/>
  <c r="AG29" i="39"/>
  <c r="AE29" i="39"/>
  <c r="AD29" i="39"/>
  <c r="AA29" i="39"/>
  <c r="Z29" i="39"/>
  <c r="W29" i="39"/>
  <c r="V29" i="39"/>
  <c r="S29" i="39"/>
  <c r="R29" i="39"/>
  <c r="Q29" i="39"/>
  <c r="P29" i="39"/>
  <c r="O29" i="39"/>
  <c r="N29" i="39"/>
  <c r="L29" i="39"/>
  <c r="K29" i="39"/>
  <c r="J29" i="39"/>
  <c r="I29" i="39"/>
  <c r="H29" i="39"/>
  <c r="G29" i="39"/>
  <c r="F29" i="39"/>
  <c r="E29" i="39"/>
  <c r="AG28" i="39"/>
  <c r="AE28" i="39"/>
  <c r="AD28" i="39"/>
  <c r="AA28" i="39"/>
  <c r="Z28" i="39"/>
  <c r="W28" i="39"/>
  <c r="V28" i="39"/>
  <c r="S28" i="39"/>
  <c r="R28" i="39"/>
  <c r="Q28" i="39"/>
  <c r="P28" i="39"/>
  <c r="O28" i="39"/>
  <c r="N28" i="39"/>
  <c r="G28" i="39"/>
  <c r="F28" i="39"/>
  <c r="E28" i="39"/>
  <c r="AG16" i="39"/>
  <c r="AE16" i="39"/>
  <c r="AD16" i="39"/>
  <c r="AA16" i="39"/>
  <c r="Z16" i="39"/>
  <c r="W16" i="39"/>
  <c r="V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AG15" i="39"/>
  <c r="AE15" i="39"/>
  <c r="AD15" i="39"/>
  <c r="AA15" i="39"/>
  <c r="Z15" i="39"/>
  <c r="W15" i="39"/>
  <c r="V15" i="39"/>
  <c r="S15" i="39"/>
  <c r="R15" i="39"/>
  <c r="Q15" i="39"/>
  <c r="P15" i="39"/>
  <c r="O15" i="39"/>
  <c r="N15" i="39"/>
  <c r="L15" i="39"/>
  <c r="K15" i="39"/>
  <c r="J15" i="39"/>
  <c r="I15" i="39"/>
  <c r="H15" i="39"/>
  <c r="G15" i="39"/>
  <c r="F15" i="39"/>
  <c r="E15" i="39"/>
  <c r="AG14" i="39"/>
  <c r="AE14" i="39"/>
  <c r="AD14" i="39"/>
  <c r="AA14" i="39"/>
  <c r="Z14" i="39"/>
  <c r="W14" i="39"/>
  <c r="V14" i="39"/>
  <c r="S14" i="39"/>
  <c r="R14" i="39"/>
  <c r="Q14" i="39"/>
  <c r="P14" i="39"/>
  <c r="O14" i="39"/>
  <c r="N14" i="39"/>
  <c r="G14" i="39"/>
  <c r="F14" i="39"/>
  <c r="E14" i="39"/>
  <c r="Y21" i="10" l="1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N8" i="8"/>
  <c r="N11" i="8" s="1"/>
  <c r="M8" i="8"/>
  <c r="M11" i="8" s="1"/>
  <c r="L8" i="8"/>
  <c r="L11" i="8" s="1"/>
  <c r="K8" i="8"/>
  <c r="K11" i="8" s="1"/>
  <c r="J8" i="8"/>
  <c r="J11" i="8" s="1"/>
  <c r="I8" i="8"/>
  <c r="I11" i="8" s="1"/>
  <c r="H8" i="8"/>
  <c r="H11" i="8" s="1"/>
  <c r="G8" i="8"/>
  <c r="G11" i="8" s="1"/>
  <c r="F8" i="8"/>
  <c r="F11" i="8" s="1"/>
  <c r="E8" i="8"/>
  <c r="E11" i="8" s="1"/>
  <c r="D8" i="8"/>
  <c r="D11" i="8" s="1"/>
</calcChain>
</file>

<file path=xl/sharedStrings.xml><?xml version="1.0" encoding="utf-8"?>
<sst xmlns="http://schemas.openxmlformats.org/spreadsheetml/2006/main" count="448" uniqueCount="181">
  <si>
    <t>Faixa Etária</t>
  </si>
  <si>
    <t>Total(T)</t>
  </si>
  <si>
    <t>16 a 17 anos</t>
  </si>
  <si>
    <t>18 a 20 anos</t>
  </si>
  <si>
    <t>21 a 24 anos</t>
  </si>
  <si>
    <t>25 a 34 anos</t>
  </si>
  <si>
    <t>Total</t>
  </si>
  <si>
    <t>14 a 24 anos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</si>
  <si>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</si>
  <si>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</si>
  <si>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</si>
  <si>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</si>
  <si>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</si>
  <si>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</si>
  <si>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</si>
  <si>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</si>
  <si>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</si>
  <si>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</si>
  <si>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</si>
  <si>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</si>
  <si>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</si>
  <si>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</si>
  <si>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</si>
  <si>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</si>
  <si>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</si>
  <si>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</si>
  <si>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</si>
  <si>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</si>
  <si>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</si>
  <si>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</si>
  <si>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</si>
  <si>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</si>
  <si>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</si>
  <si>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</si>
  <si>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</si>
  <si>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</si>
  <si>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16 anos</t>
  </si>
  <si>
    <t>17 anos</t>
  </si>
  <si>
    <t>16 a 24 anos</t>
  </si>
  <si>
    <t>TOTAL(TT)</t>
  </si>
  <si>
    <t>Superior a 79 anos</t>
  </si>
  <si>
    <t>70 a 79 anos</t>
  </si>
  <si>
    <t>60 a 69 anos</t>
  </si>
  <si>
    <t>45 a 59 anos</t>
  </si>
  <si>
    <t>35 a 44 anos</t>
  </si>
  <si>
    <t>Inválida</t>
  </si>
  <si>
    <t>%/TT</t>
  </si>
  <si>
    <t>Total - todas as idades</t>
  </si>
  <si>
    <t>25 a 49 anos</t>
  </si>
  <si>
    <t>50 anos ou mais</t>
  </si>
  <si>
    <t>45 a 69 anos</t>
  </si>
  <si>
    <t>Superior a 70 anos</t>
  </si>
  <si>
    <t>25 a 44 anos</t>
  </si>
  <si>
    <t>Fonte: IBGE - Pesquisa Nacional por Amostra de Domicílios Contínua</t>
  </si>
  <si>
    <t>35 a 59 anos</t>
  </si>
  <si>
    <t>18 a 24 anos</t>
  </si>
  <si>
    <t>Fonte: TSE. Elaboração própria.</t>
  </si>
  <si>
    <t>Fonte: RAIS</t>
  </si>
  <si>
    <t>25 a 29 anos</t>
  </si>
  <si>
    <t>30 a 39 anos</t>
  </si>
  <si>
    <t>40 a 49 anos</t>
  </si>
  <si>
    <t>50 a 64 anos</t>
  </si>
  <si>
    <t>65 ou mais</t>
  </si>
  <si>
    <t>Nota: O total de vínculos ativos na tabela abarca as seguintes categorias: Estatutário, Estatutário RGPS e Estatutário Não Efetivo</t>
  </si>
  <si>
    <t>Faixa etária</t>
  </si>
  <si>
    <t>Sumário</t>
  </si>
  <si>
    <t>Brasil/UF</t>
  </si>
  <si>
    <t>Total de eleitores, por grupo de idade - Brasil (2012-2022)</t>
  </si>
  <si>
    <t>Total de jovens eleitores de 16 a 17 anos de idade (2012-2022)</t>
  </si>
  <si>
    <t>Total de jovens eleitores de 16 a 24 anos filiados a partidos políticos (2012-2022)</t>
  </si>
  <si>
    <t>Total de vínculos ativos na Administração Pública, por grupo de idade, Brasil (2012-2020)</t>
  </si>
  <si>
    <t>Total de estatutários com vínculos ativos, por faixa etária, Brasil (2012-2020)</t>
  </si>
  <si>
    <t>Taxa de realização de trabalho voluntário, Brasil e Unidades da Federação (2016 e 2019)</t>
  </si>
  <si>
    <t>Não Informado</t>
  </si>
  <si>
    <t>Feminino</t>
  </si>
  <si>
    <t>Masculino</t>
  </si>
  <si>
    <t>Abstenção</t>
  </si>
  <si>
    <t>Comparecimento</t>
  </si>
  <si>
    <t>GÊNERO</t>
  </si>
  <si>
    <t>grafico_1.2</t>
  </si>
  <si>
    <t>grafico_1.3</t>
  </si>
  <si>
    <t>grafico_1.4</t>
  </si>
  <si>
    <t>grafico_1.1</t>
  </si>
  <si>
    <t>aux.g1.1</t>
  </si>
  <si>
    <t>aux.g1.2</t>
  </si>
  <si>
    <t>Tabela 1.1</t>
  </si>
  <si>
    <t>Tabela 1.2</t>
  </si>
  <si>
    <t>Tabela 1.3</t>
  </si>
  <si>
    <t>Elaboração própria, a partir de dados calculados pela Secretaria Nacional da Juventude, a partir das informações oficiais disponíveis no site do TSE: https://dadosabertos.tse.jus.br/dataset/?page=2</t>
  </si>
  <si>
    <t>ELEIÇÕES MUNICIPAIS - 2012, 2016 E 2020</t>
  </si>
  <si>
    <t>ANO</t>
  </si>
  <si>
    <t>CANDIDATOS</t>
  </si>
  <si>
    <t>COR/RAÇA</t>
  </si>
  <si>
    <t>GRAU DE INSTRUÇÃO</t>
  </si>
  <si>
    <t>CARGOS DISPUTADOS</t>
  </si>
  <si>
    <t>RESULTADOS</t>
  </si>
  <si>
    <t>Geral</t>
  </si>
  <si>
    <t>15-29 Anos</t>
  </si>
  <si>
    <t>Branca</t>
  </si>
  <si>
    <t>Preta</t>
  </si>
  <si>
    <t>Parda</t>
  </si>
  <si>
    <t>Amarela</t>
  </si>
  <si>
    <t>Indígena</t>
  </si>
  <si>
    <t>Analfabeto</t>
  </si>
  <si>
    <t>Lê e Escreve</t>
  </si>
  <si>
    <t>Ens Fund Incompleto</t>
  </si>
  <si>
    <t>Ens Fund</t>
  </si>
  <si>
    <t>Ens Médio</t>
  </si>
  <si>
    <t>Ens Superior</t>
  </si>
  <si>
    <t>Prefeito</t>
  </si>
  <si>
    <t>Vice-Prefeito</t>
  </si>
  <si>
    <t>Vereador</t>
  </si>
  <si>
    <t>Eleitos</t>
  </si>
  <si>
    <t>Total de Candidatos</t>
  </si>
  <si>
    <t>Total de Eleitos</t>
  </si>
  <si>
    <t>Candidatos 15-29 Anos</t>
  </si>
  <si>
    <t>Eleitos 15-29 Anos</t>
  </si>
  <si>
    <t>x</t>
  </si>
  <si>
    <t>15-29 Anos (%)</t>
  </si>
  <si>
    <t>Masculino (%)</t>
  </si>
  <si>
    <t>Feminino (%)</t>
  </si>
  <si>
    <t>Branca
(%)</t>
  </si>
  <si>
    <t>Preta
(%)</t>
  </si>
  <si>
    <t>Parda
(%)</t>
  </si>
  <si>
    <t>Amarela
(%)</t>
  </si>
  <si>
    <t>Indígena
(%)</t>
  </si>
  <si>
    <t>Não Informado (%)</t>
  </si>
  <si>
    <t>Analfabeto (%)</t>
  </si>
  <si>
    <t>Lê e Escreve (%)</t>
  </si>
  <si>
    <t>Ens Fund Incompleto (%)</t>
  </si>
  <si>
    <t>Ens Fund (%)</t>
  </si>
  <si>
    <t>Ens Médio (%)</t>
  </si>
  <si>
    <t>Ens Superior (%)</t>
  </si>
  <si>
    <t>Candidatos
15-29 Anos (%)</t>
  </si>
  <si>
    <t>Eleitos 15-29 Anos (%)</t>
  </si>
  <si>
    <t>Deputado Federal</t>
  </si>
  <si>
    <t>Deputado Estadual</t>
  </si>
  <si>
    <t>Deputado Distrital</t>
  </si>
  <si>
    <t>Percentual de abstenção dos jovens nas eleições, por grupo de idade – Brasil (2014, 2016, 2018)</t>
  </si>
  <si>
    <t>grafico_1.5</t>
  </si>
  <si>
    <t>grafico_1.6</t>
  </si>
  <si>
    <t>grafico_1.7</t>
  </si>
  <si>
    <t>grafico_1.8</t>
  </si>
  <si>
    <t>grafico_1.9</t>
  </si>
  <si>
    <t>Percentual de jovens candidatos nas eleições estaduais e federais – Brasil (2010, 2014 e 2018)</t>
  </si>
  <si>
    <t>Percentual de jovens eleitos nas eleições estaduais e federais – Brasil (2010, 2014 e 2018)</t>
  </si>
  <si>
    <t>Percentual de jovens candidatos nas eleições municipais – Brasil (2012, 2016 e 2020)</t>
  </si>
  <si>
    <t>Percentual de jovens eleitos nas eleições municipais – Brasil (2012, 2016 e 2020)</t>
  </si>
  <si>
    <t>Participação de jovens nas eleições de 2010 a 2020 - Candidatos</t>
  </si>
  <si>
    <t>Eleições Federais - 2010, 2014 E 2018</t>
  </si>
  <si>
    <t>Fonte: TSE (2014-2020). Elaboração própria.</t>
  </si>
  <si>
    <t>16 e 17 anos</t>
  </si>
  <si>
    <t>%</t>
  </si>
  <si>
    <t>Absoluto</t>
  </si>
  <si>
    <t>Eleitorado apto</t>
  </si>
  <si>
    <t>TOTAL</t>
  </si>
  <si>
    <t>Total e percentual de eleitores, segundo comparecimento e abstenção - total e grupos de idade selecionados - Brasil (2014-2020)</t>
  </si>
  <si>
    <t>Fonte: TSE (2020). Elaboração própria.</t>
  </si>
  <si>
    <t>100 anos ou mais</t>
  </si>
  <si>
    <t>95 a 99 anos</t>
  </si>
  <si>
    <t>90 a 94 anos</t>
  </si>
  <si>
    <t>85 a 89 anos</t>
  </si>
  <si>
    <t>80 a 84 anos</t>
  </si>
  <si>
    <t>75 a 79 anos</t>
  </si>
  <si>
    <t>70 a 74 anos</t>
  </si>
  <si>
    <t>65 a 69 anos</t>
  </si>
  <si>
    <t>60 a 64 anos</t>
  </si>
  <si>
    <t>55 a 59 anos</t>
  </si>
  <si>
    <t>50 a 54 anos</t>
  </si>
  <si>
    <t>45 a 49 anos</t>
  </si>
  <si>
    <t>40 a 44 anos</t>
  </si>
  <si>
    <t>35 a 39 anos</t>
  </si>
  <si>
    <t>30 a 34 anos</t>
  </si>
  <si>
    <t>Total e percentual de eleitores, segundo comparecimento e abstenção, por grupo de idade - Brasil (2020)</t>
  </si>
  <si>
    <t>Percentual de comparecimento e de abstenção nas eleições – Brasil (2014-2020)</t>
  </si>
  <si>
    <t>Percentual de abstenção, por grupo de idade – Brasil (2020)</t>
  </si>
  <si>
    <t>grafico_1.10</t>
  </si>
  <si>
    <t>aux_g1.3_g1.5</t>
  </si>
  <si>
    <t>aux.g1.4</t>
  </si>
  <si>
    <t>aux.g1.6</t>
  </si>
  <si>
    <t>aux_g1.7-1.10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</si>
</sst>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1"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8"/>
      <color theme="3"/>
      <name val="Open Sans SemiBold"/>
      <family val="2"/>
      <scheme val="major"/>
    </font>
    <font>
      <b/>
      <sz val="15"/>
      <color theme="3"/>
      <name val="Open Sans"/>
      <family val="2"/>
      <scheme val="minor"/>
    </font>
    <font>
      <b/>
      <sz val="13"/>
      <color theme="3"/>
      <name val="Open Sans"/>
      <family val="2"/>
      <scheme val="minor"/>
    </font>
    <font>
      <b/>
      <sz val="11"/>
      <color theme="3"/>
      <name val="Open Sans"/>
      <family val="2"/>
      <scheme val="minor"/>
    </font>
    <font>
      <sz val="11"/>
      <color rgb="FF006100"/>
      <name val="Open Sans"/>
      <family val="2"/>
      <scheme val="minor"/>
    </font>
    <font>
      <sz val="11"/>
      <color rgb="FF3F3F76"/>
      <name val="Open Sans"/>
      <family val="2"/>
      <scheme val="minor"/>
    </font>
    <font>
      <b/>
      <sz val="11"/>
      <color rgb="FF3F3F3F"/>
      <name val="Open Sans"/>
      <family val="2"/>
      <scheme val="minor"/>
    </font>
    <font>
      <b/>
      <sz val="11"/>
      <color rgb="FFFA7D00"/>
      <name val="Open Sans"/>
      <family val="2"/>
      <scheme val="minor"/>
    </font>
    <font>
      <sz val="11"/>
      <color rgb="FFFA7D00"/>
      <name val="Open Sans"/>
      <family val="2"/>
      <scheme val="minor"/>
    </font>
    <font>
      <b/>
      <sz val="11"/>
      <color theme="0"/>
      <name val="Open Sans"/>
      <family val="2"/>
      <scheme val="minor"/>
    </font>
    <font>
      <sz val="11"/>
      <color rgb="FFFF0000"/>
      <name val="Open Sans"/>
      <family val="2"/>
      <scheme val="minor"/>
    </font>
    <font>
      <i/>
      <sz val="11"/>
      <color rgb="FF7F7F7F"/>
      <name val="Open Sans"/>
      <family val="2"/>
      <scheme val="minor"/>
    </font>
    <font>
      <b/>
      <sz val="11"/>
      <color theme="1"/>
      <name val="Open Sans"/>
      <family val="2"/>
      <scheme val="minor"/>
    </font>
    <font>
      <sz val="11"/>
      <color theme="0"/>
      <name val="Open Sans"/>
      <family val="2"/>
      <scheme val="minor"/>
    </font>
    <font>
      <sz val="11"/>
      <color indexed="64"/>
      <name val="Open Sans"/>
      <family val="2"/>
      <scheme val="minor"/>
    </font>
    <font>
      <b/>
      <sz val="28"/>
      <color rgb="FF383A46"/>
      <name val="Open Sans"/>
      <family val="2"/>
    </font>
    <font>
      <sz val="10"/>
      <color rgb="FF006633"/>
      <name val="Arial"/>
      <family val="2"/>
      <charset val="1"/>
    </font>
    <font>
      <sz val="8"/>
      <name val="Open Sans"/>
      <family val="2"/>
      <scheme val="minor"/>
    </font>
    <font>
      <sz val="9"/>
      <color theme="1"/>
      <name val="Open Sans"/>
      <family val="2"/>
    </font>
    <font>
      <sz val="9"/>
      <color theme="1" tint="-0.249977111117893"/>
      <name val="Open sans"/>
      <family val="2"/>
    </font>
    <font>
      <b/>
      <sz val="9"/>
      <color theme="1" tint="-0.249977111117893"/>
      <name val="Open sans"/>
      <family val="2"/>
    </font>
    <font>
      <b/>
      <sz val="10"/>
      <color theme="1" tint="-0.249977111117893"/>
      <name val="Open sans"/>
      <family val="2"/>
    </font>
    <font>
      <sz val="8"/>
      <color theme="1" tint="-0.249977111117893"/>
      <name val="Open Sans"/>
      <family val="2"/>
    </font>
    <font>
      <sz val="11"/>
      <color theme="1" tint="-0.249977111117893"/>
      <name val="Open Sans"/>
      <family val="2"/>
      <scheme val="minor"/>
    </font>
    <font>
      <sz val="10"/>
      <color theme="1" tint="-0.249977111117893"/>
      <name val="Open Sans"/>
      <family val="2"/>
    </font>
    <font>
      <sz val="8"/>
      <color theme="1" tint="-0.249977111117893"/>
      <name val="Open Sans"/>
      <family val="2"/>
      <scheme val="minor"/>
    </font>
    <font>
      <sz val="9"/>
      <color theme="1" tint="-0.249977111117893"/>
      <name val="Open Sans"/>
      <family val="2"/>
      <scheme val="minor"/>
    </font>
    <font>
      <b/>
      <sz val="9"/>
      <color theme="1" tint="-0.249977111117893"/>
      <name val="Open Sans"/>
      <family val="2"/>
      <scheme val="minor"/>
    </font>
    <font>
      <b/>
      <sz val="10"/>
      <color theme="1" tint="-0.249977111117893"/>
      <name val="Open Sans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F48B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83A4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indexed="64"/>
      </bottom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4" applyNumberFormat="0" applyAlignment="0" applyProtection="0"/>
    <xf numFmtId="0" fontId="8" fillId="4" borderId="5" applyNumberFormat="0" applyAlignment="0" applyProtection="0"/>
    <xf numFmtId="0" fontId="9" fillId="4" borderId="4" applyNumberFormat="0" applyAlignment="0" applyProtection="0"/>
    <xf numFmtId="0" fontId="10" fillId="0" borderId="6" applyNumberFormat="0" applyFill="0" applyAlignment="0" applyProtection="0"/>
    <xf numFmtId="0" fontId="11" fillId="5" borderId="7" applyNumberFormat="0" applyAlignment="0" applyProtection="0"/>
    <xf numFmtId="0" fontId="12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/>
  </cellStyleXfs>
  <cellXfs count="175">
    <xf numFmtId="0" fontId="0" fillId="0" borderId="0" xfId="0"/>
    <xf numFmtId="0" fontId="0" fillId="35" borderId="0" xfId="0" applyFill="1"/>
    <xf numFmtId="0" fontId="20" fillId="35" borderId="0" xfId="0" applyFont="1" applyFill="1"/>
    <xf numFmtId="0" fontId="0" fillId="37" borderId="0" xfId="0" applyFill="1"/>
    <xf numFmtId="0" fontId="20" fillId="37" borderId="0" xfId="0" applyFont="1" applyFill="1"/>
    <xf numFmtId="0" fontId="0" fillId="35" borderId="18" xfId="0" applyFill="1" applyBorder="1"/>
    <xf numFmtId="0" fontId="18" fillId="35" borderId="18" xfId="0" applyFont="1" applyFill="1" applyBorder="1"/>
    <xf numFmtId="0" fontId="17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8" fillId="35" borderId="18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8" xfId="0" applyFont="1" applyFill="1" applyBorder="1"/>
    <xf numFmtId="0" fontId="18" fillId="0" borderId="18" xfId="0" applyFont="1" applyFill="1" applyBorder="1" applyAlignment="1"/>
    <xf numFmtId="0" fontId="18" fillId="0" borderId="18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21" fillId="35" borderId="0" xfId="0" applyFont="1" applyFill="1"/>
    <xf numFmtId="3" fontId="21" fillId="32" borderId="20" xfId="0" applyNumberFormat="1" applyFont="1" applyFill="1" applyBorder="1" applyAlignment="1">
      <alignment horizontal="center" vertical="center" wrapText="1"/>
    </xf>
    <xf numFmtId="3" fontId="21" fillId="32" borderId="18" xfId="0" applyNumberFormat="1" applyFont="1" applyFill="1" applyBorder="1" applyAlignment="1">
      <alignment horizontal="center" vertical="center" wrapText="1"/>
    </xf>
    <xf numFmtId="0" fontId="21" fillId="37" borderId="0" xfId="0" applyFont="1" applyFill="1"/>
    <xf numFmtId="0" fontId="23" fillId="35" borderId="0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left" vertical="center"/>
    </xf>
    <xf numFmtId="3" fontId="21" fillId="32" borderId="21" xfId="0" applyNumberFormat="1" applyFont="1" applyFill="1" applyBorder="1" applyAlignment="1">
      <alignment horizontal="center" vertical="center"/>
    </xf>
    <xf numFmtId="3" fontId="21" fillId="32" borderId="18" xfId="0" applyNumberFormat="1" applyFont="1" applyFill="1" applyBorder="1" applyAlignment="1">
      <alignment horizontal="center" vertical="center"/>
    </xf>
    <xf numFmtId="0" fontId="22" fillId="32" borderId="26" xfId="0" applyFont="1" applyFill="1" applyBorder="1" applyAlignment="1">
      <alignment horizontal="left" vertical="center"/>
    </xf>
    <xf numFmtId="3" fontId="21" fillId="32" borderId="26" xfId="0" applyNumberFormat="1" applyFont="1" applyFill="1" applyBorder="1" applyAlignment="1">
      <alignment horizontal="center" vertical="center"/>
    </xf>
    <xf numFmtId="3" fontId="21" fillId="32" borderId="24" xfId="0" applyNumberFormat="1" applyFont="1" applyFill="1" applyBorder="1" applyAlignment="1">
      <alignment horizontal="center" vertical="center"/>
    </xf>
    <xf numFmtId="0" fontId="22" fillId="32" borderId="21" xfId="0" applyFont="1" applyFill="1" applyBorder="1" applyAlignment="1">
      <alignment horizontal="left" vertical="center"/>
    </xf>
    <xf numFmtId="0" fontId="22" fillId="32" borderId="22" xfId="0" applyFont="1" applyFill="1" applyBorder="1" applyAlignment="1">
      <alignment horizontal="left" vertical="center"/>
    </xf>
    <xf numFmtId="3" fontId="21" fillId="32" borderId="22" xfId="0" applyNumberFormat="1" applyFont="1" applyFill="1" applyBorder="1" applyAlignment="1">
      <alignment horizontal="center" vertical="center"/>
    </xf>
    <xf numFmtId="3" fontId="21" fillId="32" borderId="27" xfId="0" applyNumberFormat="1" applyFont="1" applyFill="1" applyBorder="1" applyAlignment="1">
      <alignment horizontal="center" vertical="center"/>
    </xf>
    <xf numFmtId="0" fontId="24" fillId="35" borderId="0" xfId="0" applyFont="1" applyFill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0" fontId="25" fillId="37" borderId="0" xfId="0" applyFont="1" applyFill="1"/>
    <xf numFmtId="0" fontId="25" fillId="35" borderId="0" xfId="0" applyFont="1" applyFill="1"/>
    <xf numFmtId="0" fontId="22" fillId="35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1" borderId="30" xfId="0" applyFont="1" applyFill="1" applyBorder="1" applyAlignment="1">
      <alignment horizontal="center" vertical="center"/>
    </xf>
    <xf numFmtId="0" fontId="22" fillId="31" borderId="39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left" vertical="center"/>
    </xf>
    <xf numFmtId="0" fontId="22" fillId="32" borderId="23" xfId="0" applyFont="1" applyFill="1" applyBorder="1" applyAlignment="1">
      <alignment horizontal="left" vertical="center"/>
    </xf>
    <xf numFmtId="0" fontId="22" fillId="32" borderId="24" xfId="0" applyFont="1" applyFill="1" applyBorder="1" applyAlignment="1">
      <alignment horizontal="left" vertical="center"/>
    </xf>
    <xf numFmtId="3" fontId="21" fillId="32" borderId="20" xfId="0" applyNumberFormat="1" applyFont="1" applyFill="1" applyBorder="1" applyAlignment="1">
      <alignment horizontal="center" vertical="center"/>
    </xf>
    <xf numFmtId="3" fontId="21" fillId="32" borderId="19" xfId="0" applyNumberFormat="1" applyFont="1" applyFill="1" applyBorder="1" applyAlignment="1">
      <alignment horizontal="center" vertical="center"/>
    </xf>
    <xf numFmtId="3" fontId="21" fillId="32" borderId="17" xfId="0" applyNumberFormat="1" applyFont="1" applyFill="1" applyBorder="1" applyAlignment="1">
      <alignment horizontal="center" vertical="center"/>
    </xf>
    <xf numFmtId="0" fontId="24" fillId="35" borderId="0" xfId="0" applyFont="1" applyFill="1" applyAlignment="1">
      <alignment horizontal="left" vertical="center" wrapText="1"/>
    </xf>
    <xf numFmtId="0" fontId="26" fillId="37" borderId="0" xfId="0" applyFont="1" applyFill="1" applyAlignment="1">
      <alignment horizontal="left" vertical="center"/>
    </xf>
    <xf numFmtId="0" fontId="26" fillId="37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3" fillId="0" borderId="0" xfId="40" applyFont="1" applyAlignment="1">
      <alignment horizontal="center" vertical="center"/>
    </xf>
    <xf numFmtId="0" fontId="26" fillId="0" borderId="0" xfId="40" applyFont="1" applyAlignment="1">
      <alignment horizontal="center" vertical="center"/>
    </xf>
    <xf numFmtId="0" fontId="22" fillId="31" borderId="10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2" fillId="34" borderId="10" xfId="40" applyFont="1" applyFill="1" applyBorder="1" applyAlignment="1">
      <alignment horizontal="left" vertical="center"/>
    </xf>
    <xf numFmtId="0" fontId="21" fillId="34" borderId="10" xfId="4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 wrapText="1"/>
    </xf>
    <xf numFmtId="164" fontId="22" fillId="32" borderId="11" xfId="0" applyNumberFormat="1" applyFont="1" applyFill="1" applyBorder="1" applyAlignment="1">
      <alignment horizontal="left" vertical="center" wrapText="1"/>
    </xf>
    <xf numFmtId="164" fontId="21" fillId="32" borderId="11" xfId="0" applyNumberFormat="1" applyFont="1" applyFill="1" applyBorder="1" applyAlignment="1">
      <alignment horizontal="center" vertical="center" wrapText="1"/>
    </xf>
    <xf numFmtId="164" fontId="26" fillId="35" borderId="0" xfId="0" applyNumberFormat="1" applyFont="1" applyFill="1" applyBorder="1" applyAlignment="1">
      <alignment horizontal="center" vertical="center" wrapText="1"/>
    </xf>
    <xf numFmtId="164" fontId="22" fillId="32" borderId="13" xfId="0" applyNumberFormat="1" applyFont="1" applyFill="1" applyBorder="1" applyAlignment="1">
      <alignment horizontal="left" vertical="center" wrapText="1"/>
    </xf>
    <xf numFmtId="164" fontId="21" fillId="32" borderId="13" xfId="0" applyNumberFormat="1" applyFont="1" applyFill="1" applyBorder="1" applyAlignment="1">
      <alignment horizontal="center" vertical="center" wrapText="1"/>
    </xf>
    <xf numFmtId="0" fontId="26" fillId="0" borderId="0" xfId="4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1" fillId="37" borderId="0" xfId="0" applyFont="1" applyFill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0" fontId="21" fillId="37" borderId="0" xfId="0" applyFont="1" applyFill="1" applyAlignment="1">
      <alignment horizontal="left" vertical="center"/>
    </xf>
    <xf numFmtId="0" fontId="21" fillId="35" borderId="0" xfId="0" applyFont="1" applyFill="1" applyAlignment="1">
      <alignment horizontal="left" vertical="center"/>
    </xf>
    <xf numFmtId="0" fontId="21" fillId="35" borderId="29" xfId="0" applyFont="1" applyFill="1" applyBorder="1" applyAlignment="1">
      <alignment horizontal="center" vertical="center"/>
    </xf>
    <xf numFmtId="0" fontId="22" fillId="31" borderId="18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0" fontId="22" fillId="31" borderId="21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3" fontId="21" fillId="32" borderId="12" xfId="0" applyNumberFormat="1" applyFont="1" applyFill="1" applyBorder="1" applyAlignment="1">
      <alignment horizontal="center" vertical="center"/>
    </xf>
    <xf numFmtId="0" fontId="21" fillId="32" borderId="21" xfId="0" applyFont="1" applyFill="1" applyBorder="1" applyAlignment="1">
      <alignment horizontal="center" vertical="center"/>
    </xf>
    <xf numFmtId="17" fontId="21" fillId="35" borderId="0" xfId="0" applyNumberFormat="1" applyFont="1" applyFill="1" applyBorder="1" applyAlignment="1">
      <alignment horizontal="center" vertical="center"/>
    </xf>
    <xf numFmtId="3" fontId="21" fillId="32" borderId="0" xfId="0" applyNumberFormat="1" applyFont="1" applyFill="1" applyBorder="1" applyAlignment="1">
      <alignment horizontal="center" vertical="center"/>
    </xf>
    <xf numFmtId="10" fontId="21" fillId="35" borderId="0" xfId="0" applyNumberFormat="1" applyFont="1" applyFill="1" applyBorder="1" applyAlignment="1">
      <alignment horizontal="center" vertical="center"/>
    </xf>
    <xf numFmtId="3" fontId="21" fillId="35" borderId="0" xfId="0" applyNumberFormat="1" applyFont="1" applyFill="1" applyBorder="1" applyAlignment="1">
      <alignment horizontal="center" vertical="center"/>
    </xf>
    <xf numFmtId="0" fontId="21" fillId="32" borderId="17" xfId="0" applyFont="1" applyFill="1" applyBorder="1" applyAlignment="1">
      <alignment horizontal="center" vertical="center"/>
    </xf>
    <xf numFmtId="0" fontId="21" fillId="32" borderId="22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3" fontId="21" fillId="35" borderId="0" xfId="0" applyNumberFormat="1" applyFont="1" applyFill="1" applyAlignment="1">
      <alignment horizontal="center" vertical="center"/>
    </xf>
    <xf numFmtId="0" fontId="23" fillId="35" borderId="17" xfId="0" applyFont="1" applyFill="1" applyBorder="1" applyAlignment="1">
      <alignment horizontal="left" vertical="center"/>
    </xf>
    <xf numFmtId="0" fontId="21" fillId="35" borderId="17" xfId="0" applyFont="1" applyFill="1" applyBorder="1" applyAlignment="1">
      <alignment horizontal="center" vertical="center"/>
    </xf>
    <xf numFmtId="0" fontId="21" fillId="32" borderId="18" xfId="0" applyFont="1" applyFill="1" applyBorder="1" applyAlignment="1">
      <alignment horizontal="center" vertical="center"/>
    </xf>
    <xf numFmtId="17" fontId="21" fillId="35" borderId="0" xfId="0" applyNumberFormat="1" applyFont="1" applyFill="1" applyAlignment="1">
      <alignment horizontal="center" vertical="center"/>
    </xf>
    <xf numFmtId="10" fontId="21" fillId="35" borderId="0" xfId="0" applyNumberFormat="1" applyFont="1" applyFill="1" applyAlignment="1">
      <alignment horizontal="center" vertical="center"/>
    </xf>
    <xf numFmtId="0" fontId="22" fillId="32" borderId="20" xfId="0" applyFont="1" applyFill="1" applyBorder="1" applyAlignment="1">
      <alignment horizontal="left" vertical="center"/>
    </xf>
    <xf numFmtId="0" fontId="21" fillId="32" borderId="20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2" fillId="32" borderId="22" xfId="0" applyFont="1" applyFill="1" applyBorder="1" applyAlignment="1">
      <alignment horizontal="left" vertical="center" wrapText="1"/>
    </xf>
    <xf numFmtId="0" fontId="22" fillId="31" borderId="29" xfId="0" applyFont="1" applyFill="1" applyBorder="1" applyAlignment="1">
      <alignment horizontal="center" vertical="center"/>
    </xf>
    <xf numFmtId="0" fontId="22" fillId="31" borderId="30" xfId="0" applyFont="1" applyFill="1" applyBorder="1" applyAlignment="1">
      <alignment horizontal="center" vertical="center"/>
    </xf>
    <xf numFmtId="0" fontId="22" fillId="31" borderId="18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vertical="center"/>
    </xf>
    <xf numFmtId="0" fontId="21" fillId="35" borderId="18" xfId="0" applyFont="1" applyFill="1" applyBorder="1" applyAlignment="1">
      <alignment vertical="center"/>
    </xf>
    <xf numFmtId="1" fontId="22" fillId="32" borderId="18" xfId="0" applyNumberFormat="1" applyFont="1" applyFill="1" applyBorder="1" applyAlignment="1">
      <alignment horizontal="center" vertical="center"/>
    </xf>
    <xf numFmtId="0" fontId="22" fillId="31" borderId="18" xfId="0" applyFont="1" applyFill="1" applyBorder="1" applyAlignment="1">
      <alignment vertical="center" wrapText="1"/>
    </xf>
    <xf numFmtId="4" fontId="21" fillId="32" borderId="18" xfId="0" applyNumberFormat="1" applyFont="1" applyFill="1" applyBorder="1" applyAlignment="1">
      <alignment horizontal="center" vertical="center"/>
    </xf>
    <xf numFmtId="4" fontId="21" fillId="32" borderId="18" xfId="0" applyNumberFormat="1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vertical="center"/>
    </xf>
    <xf numFmtId="1" fontId="22" fillId="32" borderId="20" xfId="0" applyNumberFormat="1" applyFont="1" applyFill="1" applyBorder="1" applyAlignment="1">
      <alignment horizontal="center" vertical="center"/>
    </xf>
    <xf numFmtId="4" fontId="21" fillId="32" borderId="20" xfId="0" applyNumberFormat="1" applyFont="1" applyFill="1" applyBorder="1" applyAlignment="1">
      <alignment horizontal="center" vertical="center"/>
    </xf>
    <xf numFmtId="4" fontId="21" fillId="32" borderId="20" xfId="0" applyNumberFormat="1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18" xfId="0" applyFill="1" applyBorder="1"/>
    <xf numFmtId="0" fontId="0" fillId="0" borderId="40" xfId="0" applyFont="1" applyFill="1" applyBorder="1"/>
    <xf numFmtId="0" fontId="0" fillId="0" borderId="40" xfId="0" applyFill="1" applyBorder="1"/>
    <xf numFmtId="0" fontId="25" fillId="0" borderId="0" xfId="0" applyFont="1"/>
    <xf numFmtId="165" fontId="25" fillId="0" borderId="0" xfId="0" applyNumberFormat="1" applyFont="1"/>
    <xf numFmtId="0" fontId="27" fillId="0" borderId="0" xfId="0" applyFont="1"/>
    <xf numFmtId="0" fontId="25" fillId="0" borderId="18" xfId="0" applyFont="1" applyBorder="1"/>
    <xf numFmtId="165" fontId="28" fillId="32" borderId="18" xfId="0" applyNumberFormat="1" applyFont="1" applyFill="1" applyBorder="1" applyAlignment="1">
      <alignment horizontal="center" vertical="center"/>
    </xf>
    <xf numFmtId="3" fontId="28" fillId="32" borderId="18" xfId="0" applyNumberFormat="1" applyFont="1" applyFill="1" applyBorder="1" applyAlignment="1">
      <alignment horizontal="center" vertical="center"/>
    </xf>
    <xf numFmtId="2" fontId="28" fillId="32" borderId="18" xfId="0" applyNumberFormat="1" applyFont="1" applyFill="1" applyBorder="1" applyAlignment="1">
      <alignment horizontal="center" vertical="center"/>
    </xf>
    <xf numFmtId="0" fontId="28" fillId="32" borderId="18" xfId="0" applyFont="1" applyFill="1" applyBorder="1" applyAlignment="1">
      <alignment horizontal="center" vertical="center"/>
    </xf>
    <xf numFmtId="0" fontId="29" fillId="32" borderId="18" xfId="0" applyFont="1" applyFill="1" applyBorder="1" applyAlignment="1">
      <alignment horizontal="left" vertical="center"/>
    </xf>
    <xf numFmtId="0" fontId="29" fillId="32" borderId="18" xfId="0" applyFont="1" applyFill="1" applyBorder="1" applyAlignment="1">
      <alignment vertical="center"/>
    </xf>
    <xf numFmtId="0" fontId="29" fillId="31" borderId="18" xfId="0" applyFont="1" applyFill="1" applyBorder="1" applyAlignment="1">
      <alignment horizontal="center" vertical="center"/>
    </xf>
    <xf numFmtId="0" fontId="30" fillId="0" borderId="0" xfId="0" applyFont="1"/>
    <xf numFmtId="0" fontId="29" fillId="32" borderId="17" xfId="0" applyFont="1" applyFill="1" applyBorder="1" applyAlignment="1">
      <alignment horizontal="left" vertical="center"/>
    </xf>
    <xf numFmtId="0" fontId="28" fillId="32" borderId="17" xfId="0" applyFont="1" applyFill="1" applyBorder="1" applyAlignment="1">
      <alignment horizontal="center" vertical="center"/>
    </xf>
    <xf numFmtId="165" fontId="28" fillId="32" borderId="17" xfId="0" applyNumberFormat="1" applyFont="1" applyFill="1" applyBorder="1" applyAlignment="1">
      <alignment horizontal="center" vertical="center"/>
    </xf>
    <xf numFmtId="3" fontId="28" fillId="32" borderId="17" xfId="0" applyNumberFormat="1" applyFont="1" applyFill="1" applyBorder="1" applyAlignment="1">
      <alignment horizontal="center" vertical="center"/>
    </xf>
    <xf numFmtId="2" fontId="28" fillId="32" borderId="17" xfId="0" applyNumberFormat="1" applyFont="1" applyFill="1" applyBorder="1" applyAlignment="1">
      <alignment horizontal="center" vertical="center"/>
    </xf>
    <xf numFmtId="0" fontId="28" fillId="31" borderId="39" xfId="0" applyFont="1" applyFill="1" applyBorder="1"/>
    <xf numFmtId="0" fontId="27" fillId="0" borderId="25" xfId="0" applyFont="1" applyBorder="1"/>
    <xf numFmtId="0" fontId="25" fillId="0" borderId="25" xfId="0" applyFont="1" applyBorder="1"/>
    <xf numFmtId="0" fontId="29" fillId="31" borderId="39" xfId="0" applyFont="1" applyFill="1" applyBorder="1" applyAlignment="1">
      <alignment horizontal="center" vertical="center"/>
    </xf>
    <xf numFmtId="0" fontId="29" fillId="32" borderId="20" xfId="0" applyFont="1" applyFill="1" applyBorder="1" applyAlignment="1">
      <alignment horizontal="left" vertical="center"/>
    </xf>
    <xf numFmtId="3" fontId="28" fillId="32" borderId="20" xfId="0" applyNumberFormat="1" applyFont="1" applyFill="1" applyBorder="1" applyAlignment="1">
      <alignment horizontal="center" vertical="center"/>
    </xf>
    <xf numFmtId="165" fontId="28" fillId="32" borderId="20" xfId="0" applyNumberFormat="1" applyFont="1" applyFill="1" applyBorder="1" applyAlignment="1">
      <alignment horizontal="center" vertical="center"/>
    </xf>
    <xf numFmtId="0" fontId="0" fillId="36" borderId="24" xfId="0" applyFill="1" applyBorder="1" applyAlignment="1"/>
    <xf numFmtId="0" fontId="0" fillId="36" borderId="23" xfId="0" applyFill="1" applyBorder="1" applyAlignment="1"/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26" fillId="35" borderId="0" xfId="0" applyFont="1" applyFill="1" applyBorder="1" applyAlignment="1">
      <alignment horizontal="center" vertical="center" wrapText="1"/>
    </xf>
    <xf numFmtId="164" fontId="24" fillId="0" borderId="14" xfId="0" applyNumberFormat="1" applyFont="1" applyFill="1" applyBorder="1" applyAlignment="1">
      <alignment horizontal="left" vertical="center" wrapText="1"/>
    </xf>
    <xf numFmtId="164" fontId="24" fillId="0" borderId="15" xfId="0" applyNumberFormat="1" applyFont="1" applyFill="1" applyBorder="1" applyAlignment="1">
      <alignment horizontal="left" vertical="center" wrapText="1"/>
    </xf>
    <xf numFmtId="164" fontId="24" fillId="0" borderId="16" xfId="0" applyNumberFormat="1" applyFont="1" applyFill="1" applyBorder="1" applyAlignment="1">
      <alignment horizontal="left" vertical="center" wrapText="1"/>
    </xf>
    <xf numFmtId="0" fontId="22" fillId="31" borderId="34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36" xfId="0" applyFont="1" applyFill="1" applyBorder="1" applyAlignment="1">
      <alignment horizontal="center" vertical="center" wrapText="1"/>
    </xf>
    <xf numFmtId="0" fontId="26" fillId="0" borderId="0" xfId="40" applyFont="1" applyAlignment="1">
      <alignment horizontal="center" vertical="center"/>
    </xf>
    <xf numFmtId="0" fontId="23" fillId="0" borderId="0" xfId="40" applyFont="1" applyAlignment="1">
      <alignment horizontal="center" vertical="center"/>
    </xf>
    <xf numFmtId="0" fontId="23" fillId="0" borderId="0" xfId="40" applyFont="1" applyAlignment="1">
      <alignment horizontal="left" vertical="center" wrapText="1"/>
    </xf>
    <xf numFmtId="0" fontId="26" fillId="0" borderId="0" xfId="40" applyFont="1" applyAlignment="1">
      <alignment horizontal="left" vertical="center"/>
    </xf>
    <xf numFmtId="0" fontId="22" fillId="31" borderId="33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22" fillId="31" borderId="29" xfId="0" applyFont="1" applyFill="1" applyBorder="1" applyAlignment="1">
      <alignment horizontal="center" vertical="center"/>
    </xf>
    <xf numFmtId="0" fontId="22" fillId="31" borderId="30" xfId="0" applyFont="1" applyFill="1" applyBorder="1" applyAlignment="1">
      <alignment horizontal="center" vertical="center"/>
    </xf>
    <xf numFmtId="0" fontId="22" fillId="31" borderId="28" xfId="0" applyFont="1" applyFill="1" applyBorder="1" applyAlignment="1">
      <alignment horizontal="center" vertical="center"/>
    </xf>
    <xf numFmtId="0" fontId="22" fillId="31" borderId="31" xfId="0" applyFont="1" applyFill="1" applyBorder="1" applyAlignment="1">
      <alignment horizontal="center" vertical="center"/>
    </xf>
    <xf numFmtId="0" fontId="22" fillId="31" borderId="37" xfId="0" applyFont="1" applyFill="1" applyBorder="1" applyAlignment="1">
      <alignment horizontal="center" vertical="center"/>
    </xf>
    <xf numFmtId="0" fontId="22" fillId="31" borderId="38" xfId="0" applyFont="1" applyFill="1" applyBorder="1" applyAlignment="1">
      <alignment horizontal="center" vertical="center"/>
    </xf>
    <xf numFmtId="0" fontId="22" fillId="31" borderId="32" xfId="0" applyFont="1" applyFill="1" applyBorder="1" applyAlignment="1">
      <alignment horizontal="center" vertical="center"/>
    </xf>
    <xf numFmtId="0" fontId="22" fillId="31" borderId="25" xfId="0" applyFont="1" applyFill="1" applyBorder="1" applyAlignment="1">
      <alignment horizontal="center" vertical="center"/>
    </xf>
    <xf numFmtId="0" fontId="29" fillId="31" borderId="18" xfId="0" applyFont="1" applyFill="1" applyBorder="1" applyAlignment="1">
      <alignment horizontal="center" vertical="center"/>
    </xf>
    <xf numFmtId="0" fontId="29" fillId="31" borderId="39" xfId="0" applyFont="1" applyFill="1" applyBorder="1" applyAlignment="1">
      <alignment horizontal="center"/>
    </xf>
    <xf numFmtId="0" fontId="29" fillId="31" borderId="39" xfId="0" applyFont="1" applyFill="1" applyBorder="1" applyAlignment="1">
      <alignment horizontal="center" vertical="center"/>
    </xf>
    <xf numFmtId="0" fontId="22" fillId="31" borderId="39" xfId="0" applyFont="1" applyFill="1" applyBorder="1" applyAlignment="1">
      <alignment horizontal="center" vertical="center"/>
    </xf>
    <xf numFmtId="0" fontId="22" fillId="31" borderId="18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</cellXfs>
  <cellStyles count="41">
    <cellStyle name="20% - Ênfase1" xfId="17" builtinId="30" customBuiltin="1"/>
    <cellStyle name="20% - Ênfase2" xfId="20" builtinId="34" customBuiltin="1"/>
    <cellStyle name="20% - Ênfase3" xfId="23" builtinId="38" customBuiltin="1"/>
    <cellStyle name="20% - Ênfase4" xfId="26" builtinId="42" customBuiltin="1"/>
    <cellStyle name="20% - Ênfase5" xfId="29" builtinId="46" customBuiltin="1"/>
    <cellStyle name="20% - Ênfase6" xfId="32" builtinId="50" customBuiltin="1"/>
    <cellStyle name="40% - Ênfase1" xfId="18" builtinId="31" customBuiltin="1"/>
    <cellStyle name="40% - Ênfase2" xfId="21" builtinId="35" customBuiltin="1"/>
    <cellStyle name="40% - Ênfase3" xfId="24" builtinId="39" customBuiltin="1"/>
    <cellStyle name="40% - Ênfase4" xfId="27" builtinId="43" customBuiltin="1"/>
    <cellStyle name="40% - Ênfase5" xfId="30" builtinId="47" customBuiltin="1"/>
    <cellStyle name="40% - Ênfase6" xfId="33" builtinId="51" customBuiltin="1"/>
    <cellStyle name="60% - Ênfase1 2" xfId="34" xr:uid="{30B3CBD5-438B-452F-9AFA-62854AF30F24}"/>
    <cellStyle name="60% - Ênfase2 2" xfId="35" xr:uid="{C110E8D8-5C6F-42B5-99BB-F6AB077E3B1C}"/>
    <cellStyle name="60% - Ênfase3 2" xfId="36" xr:uid="{F87F265C-4B3B-4FED-AD94-DF78A2CED1CA}"/>
    <cellStyle name="60% - Ênfase4 2" xfId="37" xr:uid="{AAF28F58-1B60-4108-867E-4BFE0C8A5770}"/>
    <cellStyle name="60% - Ênfase5 2" xfId="38" xr:uid="{3BFC364B-9221-487A-9D40-F0F75EDB2127}"/>
    <cellStyle name="60% - Ênfase6 2" xfId="39" xr:uid="{97180D02-B988-4633-A57E-D686C6666B25}"/>
    <cellStyle name="Bom" xfId="6" builtinId="26" customBuiltin="1"/>
    <cellStyle name="Cálculo" xfId="9" builtinId="22" customBuiltin="1"/>
    <cellStyle name="Célula de Verificação" xfId="11" builtinId="23" customBuiltin="1"/>
    <cellStyle name="Célula Vinculada" xfId="10" builtinId="24" customBuiltin="1"/>
    <cellStyle name="Ênfase1" xfId="16" builtinId="29" customBuiltin="1"/>
    <cellStyle name="Ênfase2" xfId="19" builtinId="33" customBuiltin="1"/>
    <cellStyle name="Ênfase3" xfId="22" builtinId="37" customBuiltin="1"/>
    <cellStyle name="Ênfase4" xfId="25" builtinId="41" customBuiltin="1"/>
    <cellStyle name="Ênfase5" xfId="28" builtinId="45" customBuiltin="1"/>
    <cellStyle name="Ênfase6" xfId="31" builtinId="49" customBuiltin="1"/>
    <cellStyle name="Entrada" xfId="7" builtinId="20" customBuiltin="1"/>
    <cellStyle name="Normal" xfId="0" builtinId="0"/>
    <cellStyle name="Normal 2" xfId="40" xr:uid="{CA7B25B6-BC28-404C-9CAE-4CD9B7068113}"/>
    <cellStyle name="Nota" xfId="13" builtinId="10" customBuiltin="1"/>
    <cellStyle name="Saída" xfId="8" builtinId="21" customBuiltin="1"/>
    <cellStyle name="Texto de Aviso" xfId="12" builtinId="11" customBuiltin="1"/>
    <cellStyle name="Texto Explicativo" xfId="14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5" builtinId="25" customBuiltin="1"/>
  </cellStyles>
  <dxfs count="0"/>
  <tableStyles count="0" defaultTableStyle="TableStyleMedium2" defaultPivotStyle="PivotStyleLight16"/>
  <colors>
    <mruColors>
      <color rgb="FF8FFAFF"/>
      <color rgb="FF0AFF84"/>
      <color rgb="FF008643"/>
      <color rgb="FF0FC6C1"/>
      <color rgb="FF0A8481"/>
      <color rgb="FF003319"/>
      <color rgb="FF00C763"/>
      <color rgb="FFDE6F00"/>
      <color rgb="FF383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worksheet" Target="worksheets/sheet3.xml"/><Relationship Id="rId18" Type="http://schemas.openxmlformats.org/officeDocument/2006/relationships/worksheet" Target="worksheets/sheet8.xml"/><Relationship Id="rId26" Type="http://schemas.openxmlformats.org/officeDocument/2006/relationships/styles" Target="styles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1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worksheet" Target="worksheets/sheet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6.xml"/><Relationship Id="rId20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externalLink" Target="externalLinks/externalLink2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chartsheet" Target="chartsheets/sheet8.xml"/><Relationship Id="rId19" Type="http://schemas.openxmlformats.org/officeDocument/2006/relationships/worksheet" Target="worksheets/sheet9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worksheet" Target="worksheets/sheet4.xml"/><Relationship Id="rId22" Type="http://schemas.openxmlformats.org/officeDocument/2006/relationships/worksheet" Target="worksheets/sheet1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Total de eleitores, por grupo de idade (2012-2022)</a:t>
            </a:r>
          </a:p>
        </c:rich>
      </c:tx>
      <c:layout>
        <c:manualLayout>
          <c:xMode val="edge"/>
          <c:yMode val="edge"/>
          <c:x val="0.26160319106660473"/>
          <c:y val="1.9286929259471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'aux.g1.1'!$C$10</c:f>
              <c:strCache>
                <c:ptCount val="1"/>
                <c:pt idx="0">
                  <c:v>16 a 17 anos</c:v>
                </c:pt>
              </c:strCache>
            </c:strRef>
          </c:tx>
          <c:spPr>
            <a:ln w="28575" cap="rnd">
              <a:solidFill>
                <a:srgbClr val="00331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319"/>
              </a:solidFill>
              <a:ln w="9525">
                <a:solidFill>
                  <a:srgbClr val="003319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'aux.g1.1'!$D$5:$Y$5</c15:sqref>
                  </c15:fullRef>
                </c:ext>
              </c:extLst>
              <c:f>('aux.g1.1'!$D$5,'aux.g1.1'!$F$5,'aux.g1.1'!$H$5,'aux.g1.1'!$J$5,'aux.g1.1'!$L$5,'aux.g1.1'!$N$5,'aux.g1.1'!$P$5,'aux.g1.1'!$R$5,'aux.g1.1'!$T$5,'aux.g1.1'!$V$5,'aux.g1.1'!$X$5)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'aux.g1.1'!$D$10:$Y$10</c15:sqref>
                  </c15:fullRef>
                </c:ext>
              </c:extLst>
              <c:f>('aux.g1.1'!$D$10,'aux.g1.1'!$F$10,'aux.g1.1'!$H$10,'aux.g1.1'!$J$10,'aux.g1.1'!$L$10,'aux.g1.1'!$N$10,'aux.g1.1'!$P$10,'aux.g1.1'!$R$10,'aux.g1.1'!$T$10,'aux.g1.1'!$V$10,'aux.g1.1'!$X$10)</c:f>
              <c:numCache>
                <c:formatCode>General</c:formatCode>
                <c:ptCount val="11"/>
                <c:pt idx="0" formatCode="#,##0">
                  <c:v>3337720</c:v>
                </c:pt>
                <c:pt idx="1" formatCode="#,##0">
                  <c:v>2032397</c:v>
                </c:pt>
                <c:pt idx="2" formatCode="#,##0">
                  <c:v>2181096</c:v>
                </c:pt>
                <c:pt idx="3" formatCode="#,##0">
                  <c:v>1244066</c:v>
                </c:pt>
                <c:pt idx="4" formatCode="#,##0">
                  <c:v>2751433</c:v>
                </c:pt>
                <c:pt idx="5" formatCode="#,##0">
                  <c:v>1590287</c:v>
                </c:pt>
                <c:pt idx="6" formatCode="#,##0">
                  <c:v>1888565</c:v>
                </c:pt>
                <c:pt idx="7" formatCode="#,##0">
                  <c:v>1136322</c:v>
                </c:pt>
                <c:pt idx="8" formatCode="#,##0">
                  <c:v>1447554</c:v>
                </c:pt>
                <c:pt idx="9" formatCode="#,##0">
                  <c:v>656941</c:v>
                </c:pt>
                <c:pt idx="10" formatCode="#,##0">
                  <c:v>1051184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E7-435A-8A0B-0B43BE425938}"/>
            </c:ext>
          </c:extLst>
        </c:ser>
        <c:ser>
          <c:idx val="7"/>
          <c:order val="7"/>
          <c:tx>
            <c:strRef>
              <c:f>'aux.g1.1'!$C$13</c:f>
              <c:strCache>
                <c:ptCount val="1"/>
                <c:pt idx="0">
                  <c:v>18 a 24 anos</c:v>
                </c:pt>
              </c:strCache>
            </c:strRef>
          </c:tx>
          <c:spPr>
            <a:ln w="28575" cap="rnd">
              <a:solidFill>
                <a:srgbClr val="0A848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A8481"/>
              </a:solidFill>
              <a:ln w="9525">
                <a:solidFill>
                  <a:srgbClr val="0A848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'aux.g1.1'!$D$5:$Y$5</c15:sqref>
                  </c15:fullRef>
                </c:ext>
              </c:extLst>
              <c:f>('aux.g1.1'!$D$5,'aux.g1.1'!$F$5,'aux.g1.1'!$H$5,'aux.g1.1'!$J$5,'aux.g1.1'!$L$5,'aux.g1.1'!$N$5,'aux.g1.1'!$P$5,'aux.g1.1'!$R$5,'aux.g1.1'!$T$5,'aux.g1.1'!$V$5,'aux.g1.1'!$X$5)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'aux.g1.1'!$D$13:$Y$13</c15:sqref>
                  </c15:fullRef>
                </c:ext>
              </c:extLst>
              <c:f>('aux.g1.1'!$D$13,'aux.g1.1'!$F$13,'aux.g1.1'!$H$13,'aux.g1.1'!$J$13,'aux.g1.1'!$L$13,'aux.g1.1'!$N$13,'aux.g1.1'!$P$13,'aux.g1.1'!$R$13,'aux.g1.1'!$T$13,'aux.g1.1'!$V$13,'aux.g1.1'!$X$13)</c:f>
              <c:numCache>
                <c:formatCode>General</c:formatCode>
                <c:ptCount val="11"/>
                <c:pt idx="0" formatCode="#,##0">
                  <c:v>22115406</c:v>
                </c:pt>
                <c:pt idx="1" formatCode="#,##0">
                  <c:v>21518309</c:v>
                </c:pt>
                <c:pt idx="2" formatCode="#,##0">
                  <c:v>21669144</c:v>
                </c:pt>
                <c:pt idx="3" formatCode="#,##0">
                  <c:v>20836910</c:v>
                </c:pt>
                <c:pt idx="4" formatCode="#,##0">
                  <c:v>21529174</c:v>
                </c:pt>
                <c:pt idx="5" formatCode="#,##0">
                  <c:v>20743047</c:v>
                </c:pt>
                <c:pt idx="6" formatCode="#,##0">
                  <c:v>21159737</c:v>
                </c:pt>
                <c:pt idx="7" formatCode="#,##0">
                  <c:v>20118347</c:v>
                </c:pt>
                <c:pt idx="8" formatCode="#,##0">
                  <c:v>20056660</c:v>
                </c:pt>
                <c:pt idx="9" formatCode="#,##0">
                  <c:v>18561599</c:v>
                </c:pt>
                <c:pt idx="10" formatCode="#,##0">
                  <c:v>18669300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7-435A-8A0B-0B43BE425938}"/>
            </c:ext>
          </c:extLst>
        </c:ser>
        <c:ser>
          <c:idx val="8"/>
          <c:order val="8"/>
          <c:tx>
            <c:strRef>
              <c:f>'aux.g1.1'!$C$14</c:f>
              <c:strCache>
                <c:ptCount val="1"/>
                <c:pt idx="0">
                  <c:v>25 a 34 anos</c:v>
                </c:pt>
              </c:strCache>
            </c:strRef>
          </c:tx>
          <c:spPr>
            <a:ln w="28575" cap="rnd">
              <a:solidFill>
                <a:srgbClr val="0FC6C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FC6C1"/>
              </a:solidFill>
              <a:ln w="9525">
                <a:solidFill>
                  <a:srgbClr val="0FC6C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'aux.g1.1'!$D$5:$Y$5</c15:sqref>
                  </c15:fullRef>
                </c:ext>
              </c:extLst>
              <c:f>('aux.g1.1'!$D$5,'aux.g1.1'!$F$5,'aux.g1.1'!$H$5,'aux.g1.1'!$J$5,'aux.g1.1'!$L$5,'aux.g1.1'!$N$5,'aux.g1.1'!$P$5,'aux.g1.1'!$R$5,'aux.g1.1'!$T$5,'aux.g1.1'!$V$5,'aux.g1.1'!$X$5)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'aux.g1.1'!$D$14:$Y$14</c15:sqref>
                  </c15:fullRef>
                </c:ext>
              </c:extLst>
              <c:f>('aux.g1.1'!$D$14,'aux.g1.1'!$F$14,'aux.g1.1'!$H$14,'aux.g1.1'!$J$14,'aux.g1.1'!$L$14,'aux.g1.1'!$N$14,'aux.g1.1'!$P$14,'aux.g1.1'!$R$14,'aux.g1.1'!$T$14,'aux.g1.1'!$V$14,'aux.g1.1'!$X$14)</c:f>
              <c:numCache>
                <c:formatCode>General</c:formatCode>
                <c:ptCount val="11"/>
                <c:pt idx="0" formatCode="#,##0">
                  <c:v>33271081</c:v>
                </c:pt>
                <c:pt idx="1" formatCode="#,##0">
                  <c:v>33256402</c:v>
                </c:pt>
                <c:pt idx="2" formatCode="#,##0">
                  <c:v>33283089</c:v>
                </c:pt>
                <c:pt idx="3" formatCode="#,##0">
                  <c:v>32693895</c:v>
                </c:pt>
                <c:pt idx="4" formatCode="#,##0">
                  <c:v>32453326</c:v>
                </c:pt>
                <c:pt idx="5" formatCode="#,##0">
                  <c:v>31684101</c:v>
                </c:pt>
                <c:pt idx="6" formatCode="#,##0">
                  <c:v>31174804</c:v>
                </c:pt>
                <c:pt idx="7" formatCode="#,##0">
                  <c:v>30514240</c:v>
                </c:pt>
                <c:pt idx="8" formatCode="#,##0">
                  <c:v>31205951</c:v>
                </c:pt>
                <c:pt idx="9" formatCode="#,##0">
                  <c:v>30150981</c:v>
                </c:pt>
                <c:pt idx="10" formatCode="#,##0">
                  <c:v>30278092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E7-435A-8A0B-0B43BE425938}"/>
            </c:ext>
          </c:extLst>
        </c:ser>
        <c:ser>
          <c:idx val="11"/>
          <c:order val="11"/>
          <c:tx>
            <c:strRef>
              <c:f>'aux.g1.1'!$C$17</c:f>
              <c:strCache>
                <c:ptCount val="1"/>
                <c:pt idx="0">
                  <c:v>35 a 59 anos</c:v>
                </c:pt>
              </c:strCache>
            </c:strRef>
          </c:tx>
          <c:spPr>
            <a:ln w="28575" cap="rnd">
              <a:solidFill>
                <a:srgbClr val="00864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643"/>
              </a:solidFill>
              <a:ln w="9525">
                <a:solidFill>
                  <a:srgbClr val="008643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'aux.g1.1'!$D$5:$Y$5</c15:sqref>
                  </c15:fullRef>
                </c:ext>
              </c:extLst>
              <c:f>('aux.g1.1'!$D$5,'aux.g1.1'!$F$5,'aux.g1.1'!$H$5,'aux.g1.1'!$J$5,'aux.g1.1'!$L$5,'aux.g1.1'!$N$5,'aux.g1.1'!$P$5,'aux.g1.1'!$R$5,'aux.g1.1'!$T$5,'aux.g1.1'!$V$5,'aux.g1.1'!$X$5)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'aux.g1.1'!$D$17:$Y$17</c15:sqref>
                  </c15:fullRef>
                </c:ext>
              </c:extLst>
              <c:f>('aux.g1.1'!$D$17,'aux.g1.1'!$F$17,'aux.g1.1'!$H$17,'aux.g1.1'!$J$17,'aux.g1.1'!$L$17,'aux.g1.1'!$N$17,'aux.g1.1'!$P$17,'aux.g1.1'!$R$17,'aux.g1.1'!$T$17,'aux.g1.1'!$V$17,'aux.g1.1'!$X$17)</c:f>
              <c:numCache>
                <c:formatCode>General</c:formatCode>
                <c:ptCount val="11"/>
                <c:pt idx="0" formatCode="#,##0">
                  <c:v>59485772</c:v>
                </c:pt>
                <c:pt idx="1" formatCode="#,##0">
                  <c:v>60602766</c:v>
                </c:pt>
                <c:pt idx="2" formatCode="#,##0">
                  <c:v>61813132</c:v>
                </c:pt>
                <c:pt idx="3" formatCode="#,##0">
                  <c:v>62728514</c:v>
                </c:pt>
                <c:pt idx="4" formatCode="#,##0">
                  <c:v>63994444</c:v>
                </c:pt>
                <c:pt idx="5" formatCode="#,##0">
                  <c:v>64917349</c:v>
                </c:pt>
                <c:pt idx="6" formatCode="#,##0">
                  <c:v>65819579</c:v>
                </c:pt>
                <c:pt idx="7" formatCode="#,##0">
                  <c:v>66042571</c:v>
                </c:pt>
                <c:pt idx="8" formatCode="#,##0">
                  <c:v>67931582</c:v>
                </c:pt>
                <c:pt idx="9" formatCode="#,##0">
                  <c:v>67296295</c:v>
                </c:pt>
                <c:pt idx="10" formatCode="#,##0">
                  <c:v>68068978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E7-435A-8A0B-0B43BE425938}"/>
            </c:ext>
          </c:extLst>
        </c:ser>
        <c:ser>
          <c:idx val="12"/>
          <c:order val="12"/>
          <c:tx>
            <c:strRef>
              <c:f>'aux.g1.1'!$C$18</c:f>
              <c:strCache>
                <c:ptCount val="1"/>
                <c:pt idx="0">
                  <c:v>60 a 69 anos</c:v>
                </c:pt>
              </c:strCache>
            </c:strRef>
          </c:tx>
          <c:spPr>
            <a:ln w="28575" cap="rnd">
              <a:solidFill>
                <a:srgbClr val="0AFF8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AFF84"/>
              </a:solidFill>
              <a:ln w="9525">
                <a:solidFill>
                  <a:srgbClr val="0AFF8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'aux.g1.1'!$D$5:$Y$5</c15:sqref>
                  </c15:fullRef>
                </c:ext>
              </c:extLst>
              <c:f>('aux.g1.1'!$D$5,'aux.g1.1'!$F$5,'aux.g1.1'!$H$5,'aux.g1.1'!$J$5,'aux.g1.1'!$L$5,'aux.g1.1'!$N$5,'aux.g1.1'!$P$5,'aux.g1.1'!$R$5,'aux.g1.1'!$T$5,'aux.g1.1'!$V$5,'aux.g1.1'!$X$5)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'aux.g1.1'!$D$18:$Y$18</c15:sqref>
                  </c15:fullRef>
                </c:ext>
              </c:extLst>
              <c:f>('aux.g1.1'!$D$18,'aux.g1.1'!$F$18,'aux.g1.1'!$H$18,'aux.g1.1'!$J$18,'aux.g1.1'!$L$18,'aux.g1.1'!$N$18,'aux.g1.1'!$P$18,'aux.g1.1'!$R$18,'aux.g1.1'!$T$18,'aux.g1.1'!$V$18,'aux.g1.1'!$X$18)</c:f>
              <c:numCache>
                <c:formatCode>General</c:formatCode>
                <c:ptCount val="11"/>
                <c:pt idx="0" formatCode="#,##0">
                  <c:v>12233452</c:v>
                </c:pt>
                <c:pt idx="1" formatCode="#,##0">
                  <c:v>12678364</c:v>
                </c:pt>
                <c:pt idx="2" formatCode="#,##0">
                  <c:v>13244985</c:v>
                </c:pt>
                <c:pt idx="3" formatCode="#,##0">
                  <c:v>13801977</c:v>
                </c:pt>
                <c:pt idx="4" formatCode="#,##0">
                  <c:v>14435564</c:v>
                </c:pt>
                <c:pt idx="5" formatCode="#,##0">
                  <c:v>14932629</c:v>
                </c:pt>
                <c:pt idx="6" formatCode="#,##0">
                  <c:v>15511175</c:v>
                </c:pt>
                <c:pt idx="7" formatCode="#,##0">
                  <c:v>15928698</c:v>
                </c:pt>
                <c:pt idx="8" formatCode="#,##0">
                  <c:v>16662546</c:v>
                </c:pt>
                <c:pt idx="9" formatCode="#,##0">
                  <c:v>16931160</c:v>
                </c:pt>
                <c:pt idx="10" formatCode="#,##0">
                  <c:v>17341390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E7-435A-8A0B-0B43BE425938}"/>
            </c:ext>
          </c:extLst>
        </c:ser>
        <c:ser>
          <c:idx val="15"/>
          <c:order val="15"/>
          <c:tx>
            <c:strRef>
              <c:f>'aux.g1.1'!$C$21</c:f>
              <c:strCache>
                <c:ptCount val="1"/>
                <c:pt idx="0">
                  <c:v>Superior a 70 anos</c:v>
                </c:pt>
              </c:strCache>
            </c:strRef>
          </c:tx>
          <c:spPr>
            <a:ln w="28575" cap="rnd">
              <a:solidFill>
                <a:srgbClr val="8FFA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FFAFF"/>
              </a:solidFill>
              <a:ln w="9525">
                <a:solidFill>
                  <a:srgbClr val="8FFAFF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'aux.g1.1'!$D$5:$Y$5</c15:sqref>
                  </c15:fullRef>
                </c:ext>
              </c:extLst>
              <c:f>('aux.g1.1'!$D$5,'aux.g1.1'!$F$5,'aux.g1.1'!$H$5,'aux.g1.1'!$J$5,'aux.g1.1'!$L$5,'aux.g1.1'!$N$5,'aux.g1.1'!$P$5,'aux.g1.1'!$R$5,'aux.g1.1'!$T$5,'aux.g1.1'!$V$5,'aux.g1.1'!$X$5)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'aux.g1.1'!$D$21:$Y$21</c15:sqref>
                  </c15:fullRef>
                </c:ext>
              </c:extLst>
              <c:f>('aux.g1.1'!$D$21,'aux.g1.1'!$F$21,'aux.g1.1'!$H$21,'aux.g1.1'!$J$21,'aux.g1.1'!$L$21,'aux.g1.1'!$N$21,'aux.g1.1'!$P$21,'aux.g1.1'!$R$21,'aux.g1.1'!$T$21,'aux.g1.1'!$V$21,'aux.g1.1'!$X$21)</c:f>
              <c:numCache>
                <c:formatCode>General</c:formatCode>
                <c:ptCount val="11"/>
                <c:pt idx="0" formatCode="#,##0">
                  <c:v>9905232</c:v>
                </c:pt>
                <c:pt idx="1" formatCode="#,##0">
                  <c:v>10433380</c:v>
                </c:pt>
                <c:pt idx="2" formatCode="#,##0">
                  <c:v>10573557</c:v>
                </c:pt>
                <c:pt idx="3" formatCode="#,##0">
                  <c:v>11151076</c:v>
                </c:pt>
                <c:pt idx="4" formatCode="#,##0">
                  <c:v>11182491</c:v>
                </c:pt>
                <c:pt idx="5" formatCode="#,##0">
                  <c:v>11845134</c:v>
                </c:pt>
                <c:pt idx="6" formatCode="#,##0">
                  <c:v>11705151</c:v>
                </c:pt>
                <c:pt idx="7" formatCode="#,##0">
                  <c:v>12279936</c:v>
                </c:pt>
                <c:pt idx="8" formatCode="#,##0">
                  <c:v>13168740</c:v>
                </c:pt>
                <c:pt idx="9" formatCode="#,##0">
                  <c:v>12382738</c:v>
                </c:pt>
                <c:pt idx="10" formatCode="#,##0">
                  <c:v>12876107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E7-435A-8A0B-0B43BE425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18608"/>
        <c:axId val="2705057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'aux.g1.1'!$C$5</c15:sqref>
                        </c15:formulaRef>
                      </c:ext>
                    </c:extLst>
                    <c:strCache>
                      <c:ptCount val="1"/>
                      <c:pt idx="0">
                        <c:v>Faixa Etária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'aux.g1.1'!$D$6:$Y$6</c15:sqref>
                        </c15:fullRef>
                        <c15:formulaRef>
                          <c15:sqref>('aux.g1.1'!$D$6,'aux.g1.1'!$F$6,'aux.g1.1'!$H$6,'aux.g1.1'!$J$6,'aux.g1.1'!$L$6,'aux.g1.1'!$N$6,'aux.g1.1'!$P$6,'aux.g1.1'!$R$6,'aux.g1.1'!$T$6,'aux.g1.1'!$V$6,'aux.g1.1'!$X$6)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8BE7-435A-8A0B-0B43BE425938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'aux.g1.1'!$C$7</c15:sqref>
                        </c15:formulaRef>
                      </c:ext>
                    </c:extLst>
                    <c:strCache>
                      <c:ptCount val="1"/>
                      <c:pt idx="0">
                        <c:v>Inválida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'aux.g1.1'!$D$7:$Y$7</c15:sqref>
                        </c15:fullRef>
                        <c15:formulaRef>
                          <c15:sqref>('aux.g1.1'!$D$7,'aux.g1.1'!$F$7,'aux.g1.1'!$H$7,'aux.g1.1'!$J$7,'aux.g1.1'!$L$7,'aux.g1.1'!$N$7,'aux.g1.1'!$P$7,'aux.g1.1'!$R$7,'aux.g1.1'!$T$7,'aux.g1.1'!$V$7,'aux.g1.1'!$X$7)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242239</c:v>
                      </c:pt>
                      <c:pt idx="1">
                        <c:v>72</c:v>
                      </c:pt>
                      <c:pt idx="2" formatCode="#,##0">
                        <c:v>57035</c:v>
                      </c:pt>
                      <c:pt idx="3" formatCode="#,##0">
                        <c:v>4569</c:v>
                      </c:pt>
                      <c:pt idx="4" formatCode="#,##0">
                        <c:v>124448</c:v>
                      </c:pt>
                      <c:pt idx="5" formatCode="#,##0">
                        <c:v>3652</c:v>
                      </c:pt>
                      <c:pt idx="6" formatCode="#,##0">
                        <c:v>43333</c:v>
                      </c:pt>
                      <c:pt idx="7" formatCode="#,##0">
                        <c:v>2525</c:v>
                      </c:pt>
                      <c:pt idx="8" formatCode="#,##0">
                        <c:v>44383</c:v>
                      </c:pt>
                      <c:pt idx="9" formatCode="#,##0">
                        <c:v>1834</c:v>
                      </c:pt>
                      <c:pt idx="10" formatCode="#,##0">
                        <c:v>42345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BE7-435A-8A0B-0B43BE42593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'aux.g1.1'!$C$8</c15:sqref>
                        </c15:formulaRef>
                      </c:ext>
                    </c:extLst>
                    <c:strCache>
                      <c:ptCount val="1"/>
                      <c:pt idx="0">
                        <c:v>16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'aux.g1.1'!$D$8:$Y$8</c15:sqref>
                        </c15:fullRef>
                        <c15:formulaRef>
                          <c15:sqref>('aux.g1.1'!$D$8,'aux.g1.1'!$F$8,'aux.g1.1'!$H$8,'aux.g1.1'!$J$8,'aux.g1.1'!$L$8,'aux.g1.1'!$N$8,'aux.g1.1'!$P$8,'aux.g1.1'!$R$8,'aux.g1.1'!$T$8,'aux.g1.1'!$V$8,'aux.g1.1'!$X$8)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1324992</c:v>
                      </c:pt>
                      <c:pt idx="1" formatCode="#,##0">
                        <c:v>424121</c:v>
                      </c:pt>
                      <c:pt idx="2" formatCode="#,##0">
                        <c:v>677220</c:v>
                      </c:pt>
                      <c:pt idx="3" formatCode="#,##0">
                        <c:v>236274</c:v>
                      </c:pt>
                      <c:pt idx="4" formatCode="#,##0">
                        <c:v>1059913</c:v>
                      </c:pt>
                      <c:pt idx="5" formatCode="#,##0">
                        <c:v>282138</c:v>
                      </c:pt>
                      <c:pt idx="6" formatCode="#,##0">
                        <c:v>576200</c:v>
                      </c:pt>
                      <c:pt idx="7" formatCode="#,##0">
                        <c:v>236252</c:v>
                      </c:pt>
                      <c:pt idx="8" formatCode="#,##0">
                        <c:v>434855</c:v>
                      </c:pt>
                      <c:pt idx="9" formatCode="#,##0">
                        <c:v>96222</c:v>
                      </c:pt>
                      <c:pt idx="10" formatCode="#,##0">
                        <c:v>319151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BE7-435A-8A0B-0B43BE42593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'aux.g1.1'!$C$9</c15:sqref>
                        </c15:formulaRef>
                      </c:ext>
                    </c:extLst>
                    <c:strCache>
                      <c:ptCount val="1"/>
                      <c:pt idx="0">
                        <c:v>17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'aux.g1.1'!$D$9:$Y$9</c15:sqref>
                        </c15:fullRef>
                        <c15:formulaRef>
                          <c15:sqref>('aux.g1.1'!$D$9,'aux.g1.1'!$F$9,'aux.g1.1'!$H$9,'aux.g1.1'!$J$9,'aux.g1.1'!$L$9,'aux.g1.1'!$N$9,'aux.g1.1'!$P$9,'aux.g1.1'!$R$9,'aux.g1.1'!$T$9,'aux.g1.1'!$V$9,'aux.g1.1'!$X$9)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2012728</c:v>
                      </c:pt>
                      <c:pt idx="1" formatCode="#,##0">
                        <c:v>1608276</c:v>
                      </c:pt>
                      <c:pt idx="2" formatCode="#,##0">
                        <c:v>1503876</c:v>
                      </c:pt>
                      <c:pt idx="3" formatCode="#,##0">
                        <c:v>1007792</c:v>
                      </c:pt>
                      <c:pt idx="4" formatCode="#,##0">
                        <c:v>1691520</c:v>
                      </c:pt>
                      <c:pt idx="5" formatCode="#,##0">
                        <c:v>1308149</c:v>
                      </c:pt>
                      <c:pt idx="6" formatCode="#,##0">
                        <c:v>1312365</c:v>
                      </c:pt>
                      <c:pt idx="7" formatCode="#,##0">
                        <c:v>900070</c:v>
                      </c:pt>
                      <c:pt idx="8" formatCode="#,##0">
                        <c:v>1012699</c:v>
                      </c:pt>
                      <c:pt idx="9" formatCode="#,##0">
                        <c:v>560719</c:v>
                      </c:pt>
                      <c:pt idx="10" formatCode="#,##0">
                        <c:v>732033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BE7-435A-8A0B-0B43BE42593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'aux.g1.1'!$C$11</c15:sqref>
                        </c15:formulaRef>
                      </c:ext>
                    </c:extLst>
                    <c:strCache>
                      <c:ptCount val="1"/>
                      <c:pt idx="0">
                        <c:v>18 a 20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'aux.g1.1'!$D$11:$Y$11</c15:sqref>
                        </c15:fullRef>
                        <c15:formulaRef>
                          <c15:sqref>('aux.g1.1'!$D$11,'aux.g1.1'!$F$11,'aux.g1.1'!$H$11,'aux.g1.1'!$J$11,'aux.g1.1'!$L$11,'aux.g1.1'!$N$11,'aux.g1.1'!$P$11,'aux.g1.1'!$R$11,'aux.g1.1'!$T$11,'aux.g1.1'!$V$11,'aux.g1.1'!$X$11)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9014743</c:v>
                      </c:pt>
                      <c:pt idx="1" formatCode="#,##0">
                        <c:v>8733109</c:v>
                      </c:pt>
                      <c:pt idx="2" formatCode="#,##0">
                        <c:v>9072584</c:v>
                      </c:pt>
                      <c:pt idx="3" formatCode="#,##0">
                        <c:v>8354606</c:v>
                      </c:pt>
                      <c:pt idx="4" formatCode="#,##0">
                        <c:v>8811203</c:v>
                      </c:pt>
                      <c:pt idx="5" formatCode="#,##0">
                        <c:v>8160357</c:v>
                      </c:pt>
                      <c:pt idx="6" formatCode="#,##0">
                        <c:v>8495123</c:v>
                      </c:pt>
                      <c:pt idx="7" formatCode="#,##0">
                        <c:v>7713562</c:v>
                      </c:pt>
                      <c:pt idx="8" formatCode="#,##0">
                        <c:v>7479307</c:v>
                      </c:pt>
                      <c:pt idx="9" formatCode="#,##0">
                        <c:v>6246000</c:v>
                      </c:pt>
                      <c:pt idx="10" formatCode="#,##0">
                        <c:v>6409682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E7-435A-8A0B-0B43BE42593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'aux.g1.1'!$C$12</c15:sqref>
                        </c15:formulaRef>
                      </c:ext>
                    </c:extLst>
                    <c:strCache>
                      <c:ptCount val="1"/>
                      <c:pt idx="0">
                        <c:v>21 a 24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'aux.g1.1'!$D$12:$Y$12</c15:sqref>
                        </c15:fullRef>
                        <c15:formulaRef>
                          <c15:sqref>('aux.g1.1'!$D$12,'aux.g1.1'!$F$12,'aux.g1.1'!$H$12,'aux.g1.1'!$J$12,'aux.g1.1'!$L$12,'aux.g1.1'!$N$12,'aux.g1.1'!$P$12,'aux.g1.1'!$R$12,'aux.g1.1'!$T$12,'aux.g1.1'!$V$12,'aux.g1.1'!$X$12)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13100663</c:v>
                      </c:pt>
                      <c:pt idx="1" formatCode="#,##0">
                        <c:v>12785200</c:v>
                      </c:pt>
                      <c:pt idx="2" formatCode="#,##0">
                        <c:v>12596560</c:v>
                      </c:pt>
                      <c:pt idx="3" formatCode="#,##0">
                        <c:v>12482304</c:v>
                      </c:pt>
                      <c:pt idx="4" formatCode="#,##0">
                        <c:v>12717971</c:v>
                      </c:pt>
                      <c:pt idx="5" formatCode="#,##0">
                        <c:v>12582690</c:v>
                      </c:pt>
                      <c:pt idx="6" formatCode="#,##0">
                        <c:v>12664614</c:v>
                      </c:pt>
                      <c:pt idx="7" formatCode="#,##0">
                        <c:v>12404785</c:v>
                      </c:pt>
                      <c:pt idx="8" formatCode="#,##0">
                        <c:v>12577353</c:v>
                      </c:pt>
                      <c:pt idx="9" formatCode="#,##0">
                        <c:v>12315599</c:v>
                      </c:pt>
                      <c:pt idx="10" formatCode="#,##0">
                        <c:v>12259618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BE7-435A-8A0B-0B43BE425938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'aux.g1.1'!$C$15</c15:sqref>
                        </c15:formulaRef>
                      </c:ext>
                    </c:extLst>
                    <c:strCache>
                      <c:ptCount val="1"/>
                      <c:pt idx="0">
                        <c:v>35 a 44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'aux.g1.1'!$D$15:$Y$15</c15:sqref>
                        </c15:fullRef>
                        <c15:formulaRef>
                          <c15:sqref>('aux.g1.1'!$D$15,'aux.g1.1'!$F$15,'aux.g1.1'!$H$15,'aux.g1.1'!$J$15,'aux.g1.1'!$L$15,'aux.g1.1'!$N$15,'aux.g1.1'!$P$15,'aux.g1.1'!$R$15,'aux.g1.1'!$T$15,'aux.g1.1'!$V$15,'aux.g1.1'!$X$15)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27338437</c:v>
                      </c:pt>
                      <c:pt idx="1" formatCode="#,##0">
                        <c:v>27730760</c:v>
                      </c:pt>
                      <c:pt idx="2" formatCode="#,##0">
                        <c:v>28245730</c:v>
                      </c:pt>
                      <c:pt idx="3" formatCode="#,##0">
                        <c:v>28633973</c:v>
                      </c:pt>
                      <c:pt idx="4" formatCode="#,##0">
                        <c:v>29266529</c:v>
                      </c:pt>
                      <c:pt idx="5" formatCode="#,##0">
                        <c:v>29789202</c:v>
                      </c:pt>
                      <c:pt idx="6" formatCode="#,##0">
                        <c:v>30277221</c:v>
                      </c:pt>
                      <c:pt idx="7" formatCode="#,##0">
                        <c:v>30299152</c:v>
                      </c:pt>
                      <c:pt idx="8" formatCode="#,##0">
                        <c:v>31181944</c:v>
                      </c:pt>
                      <c:pt idx="9" formatCode="#,##0">
                        <c:v>30732157</c:v>
                      </c:pt>
                      <c:pt idx="10" formatCode="#,##0">
                        <c:v>31026279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E7-435A-8A0B-0B43BE425938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'aux.g1.1'!$C$16</c15:sqref>
                        </c15:formulaRef>
                      </c:ext>
                    </c:extLst>
                    <c:strCache>
                      <c:ptCount val="1"/>
                      <c:pt idx="0">
                        <c:v>45 a 59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'aux.g1.1'!$D$16:$Y$16</c15:sqref>
                        </c15:fullRef>
                        <c15:formulaRef>
                          <c15:sqref>('aux.g1.1'!$D$16,'aux.g1.1'!$F$16,'aux.g1.1'!$H$16,'aux.g1.1'!$J$16,'aux.g1.1'!$L$16,'aux.g1.1'!$N$16,'aux.g1.1'!$P$16,'aux.g1.1'!$R$16,'aux.g1.1'!$T$16,'aux.g1.1'!$V$16,'aux.g1.1'!$X$16)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32147335</c:v>
                      </c:pt>
                      <c:pt idx="1" formatCode="#,##0">
                        <c:v>32872006</c:v>
                      </c:pt>
                      <c:pt idx="2" formatCode="#,##0">
                        <c:v>33567402</c:v>
                      </c:pt>
                      <c:pt idx="3" formatCode="#,##0">
                        <c:v>34094541</c:v>
                      </c:pt>
                      <c:pt idx="4" formatCode="#,##0">
                        <c:v>34727915</c:v>
                      </c:pt>
                      <c:pt idx="5" formatCode="#,##0">
                        <c:v>35128147</c:v>
                      </c:pt>
                      <c:pt idx="6" formatCode="#,##0">
                        <c:v>35542358</c:v>
                      </c:pt>
                      <c:pt idx="7" formatCode="#,##0">
                        <c:v>35743419</c:v>
                      </c:pt>
                      <c:pt idx="8" formatCode="#,##0">
                        <c:v>36749638</c:v>
                      </c:pt>
                      <c:pt idx="9" formatCode="#,##0">
                        <c:v>36564138</c:v>
                      </c:pt>
                      <c:pt idx="10" formatCode="#,##0">
                        <c:v>37042699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E7-435A-8A0B-0B43BE425938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'aux.g1.1'!$C$19</c15:sqref>
                        </c15:formulaRef>
                      </c:ext>
                    </c:extLst>
                    <c:strCache>
                      <c:ptCount val="1"/>
                      <c:pt idx="0">
                        <c:v>70 a 79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'aux.g1.1'!$D$19:$Y$19</c15:sqref>
                        </c15:fullRef>
                        <c15:formulaRef>
                          <c15:sqref>('aux.g1.1'!$D$19,'aux.g1.1'!$F$19,'aux.g1.1'!$H$19,'aux.g1.1'!$J$19,'aux.g1.1'!$L$19,'aux.g1.1'!$N$19,'aux.g1.1'!$P$19,'aux.g1.1'!$R$19,'aux.g1.1'!$T$19,'aux.g1.1'!$V$19,'aux.g1.1'!$X$19)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6460078</c:v>
                      </c:pt>
                      <c:pt idx="1" formatCode="#,##0">
                        <c:v>6753137</c:v>
                      </c:pt>
                      <c:pt idx="2" formatCode="#,##0">
                        <c:v>6894236</c:v>
                      </c:pt>
                      <c:pt idx="3" formatCode="#,##0">
                        <c:v>7191256</c:v>
                      </c:pt>
                      <c:pt idx="4" formatCode="#,##0">
                        <c:v>7235674</c:v>
                      </c:pt>
                      <c:pt idx="5" formatCode="#,##0">
                        <c:v>7643423</c:v>
                      </c:pt>
                      <c:pt idx="6" formatCode="#,##0">
                        <c:v>7750382</c:v>
                      </c:pt>
                      <c:pt idx="7" formatCode="#,##0">
                        <c:v>8116956</c:v>
                      </c:pt>
                      <c:pt idx="8" formatCode="#,##0">
                        <c:v>8620447</c:v>
                      </c:pt>
                      <c:pt idx="9" formatCode="#,##0">
                        <c:v>8495229</c:v>
                      </c:pt>
                      <c:pt idx="10" formatCode="#,##0">
                        <c:v>8879629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BE7-435A-8A0B-0B43BE425938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'aux.g1.1'!$C$20</c15:sqref>
                        </c15:formulaRef>
                      </c:ext>
                    </c:extLst>
                    <c:strCache>
                      <c:ptCount val="1"/>
                      <c:pt idx="0">
                        <c:v>Superior a 79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'aux.g1.1'!$D$20:$Y$20</c15:sqref>
                        </c15:fullRef>
                        <c15:formulaRef>
                          <c15:sqref>('aux.g1.1'!$D$20,'aux.g1.1'!$F$20,'aux.g1.1'!$H$20,'aux.g1.1'!$J$20,'aux.g1.1'!$L$20,'aux.g1.1'!$N$20,'aux.g1.1'!$P$20,'aux.g1.1'!$R$20,'aux.g1.1'!$T$20,'aux.g1.1'!$V$20,'aux.g1.1'!$X$20)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3445154</c:v>
                      </c:pt>
                      <c:pt idx="1" formatCode="#,##0">
                        <c:v>3680243</c:v>
                      </c:pt>
                      <c:pt idx="2" formatCode="#,##0">
                        <c:v>3679321</c:v>
                      </c:pt>
                      <c:pt idx="3" formatCode="#,##0">
                        <c:v>3959820</c:v>
                      </c:pt>
                      <c:pt idx="4" formatCode="#,##0">
                        <c:v>3946817</c:v>
                      </c:pt>
                      <c:pt idx="5" formatCode="#,##0">
                        <c:v>4201711</c:v>
                      </c:pt>
                      <c:pt idx="6" formatCode="#,##0">
                        <c:v>3954769</c:v>
                      </c:pt>
                      <c:pt idx="7" formatCode="#,##0">
                        <c:v>4162980</c:v>
                      </c:pt>
                      <c:pt idx="8" formatCode="#,##0">
                        <c:v>4548293</c:v>
                      </c:pt>
                      <c:pt idx="9" formatCode="#,##0">
                        <c:v>3887509</c:v>
                      </c:pt>
                      <c:pt idx="10" formatCode="#,##0">
                        <c:v>3996478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BE7-435A-8A0B-0B43BE425938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'aux.g1.1'!$C$22</c15:sqref>
                        </c15:formulaRef>
                      </c:ext>
                    </c:extLst>
                    <c:strCache>
                      <c:ptCount val="1"/>
                      <c:pt idx="0">
                        <c:v>TOTAL(TT)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'aux.g1.1'!$D$5:$Y$5</c15:sqref>
                        </c15:fullRef>
                        <c15:formulaRef>
                          <c15:sqref>('aux.g1.1'!$D$5,'aux.g1.1'!$F$5,'aux.g1.1'!$H$5,'aux.g1.1'!$J$5,'aux.g1.1'!$L$5,'aux.g1.1'!$N$5,'aux.g1.1'!$P$5,'aux.g1.1'!$R$5,'aux.g1.1'!$T$5,'aux.g1.1'!$V$5,'aux.g1.1'!$X$5)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'aux.g1.1'!$D$22:$Y$22</c15:sqref>
                        </c15:fullRef>
                        <c15:formulaRef>
                          <c15:sqref>('aux.g1.1'!$D$22,'aux.g1.1'!$F$22,'aux.g1.1'!$H$22,'aux.g1.1'!$J$22,'aux.g1.1'!$L$22,'aux.g1.1'!$N$22,'aux.g1.1'!$P$22,'aux.g1.1'!$R$22,'aux.g1.1'!$T$22,'aux.g1.1'!$V$22,'aux.g1.1'!$X$22)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140590902</c:v>
                      </c:pt>
                      <c:pt idx="1" formatCode="#,##0">
                        <c:v>140521690</c:v>
                      </c:pt>
                      <c:pt idx="2" formatCode="#,##0">
                        <c:v>142822038</c:v>
                      </c:pt>
                      <c:pt idx="3" formatCode="#,##0">
                        <c:v>142461007</c:v>
                      </c:pt>
                      <c:pt idx="4" formatCode="#,##0">
                        <c:v>146470880</c:v>
                      </c:pt>
                      <c:pt idx="5" formatCode="#,##0">
                        <c:v>145716199</c:v>
                      </c:pt>
                      <c:pt idx="6" formatCode="#,##0">
                        <c:v>147302344</c:v>
                      </c:pt>
                      <c:pt idx="7" formatCode="#,##0">
                        <c:v>146022639</c:v>
                      </c:pt>
                      <c:pt idx="8" formatCode="#,##0">
                        <c:v>150517416</c:v>
                      </c:pt>
                      <c:pt idx="9" formatCode="#,##0">
                        <c:v>145981548</c:v>
                      </c:pt>
                      <c:pt idx="10" formatCode="#,##0">
                        <c:v>148327396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BE7-435A-8A0B-0B43BE425938}"/>
                  </c:ext>
                </c:extLst>
              </c15:ser>
            </c15:filteredLineSeries>
          </c:ext>
        </c:extLst>
      </c:lineChart>
      <c:catAx>
        <c:axId val="46521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270505776"/>
        <c:crosses val="autoZero"/>
        <c:auto val="1"/>
        <c:lblAlgn val="ctr"/>
        <c:lblOffset val="100"/>
        <c:noMultiLvlLbl val="0"/>
      </c:catAx>
      <c:valAx>
        <c:axId val="27050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46521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Percentual de jovens eleitos nas eleições municipais – Brasil (2012, 2016 e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472262774025095E-2"/>
          <c:y val="6.1100630897608581E-2"/>
          <c:w val="0.97105547445194984"/>
          <c:h val="0.79662548000824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'aux_g1.7-1.10'!$C$14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('aux_g1.7-1.10'!$T$12,'aux_g1.7-1.10'!$X$12,'aux_g1.7-1.10'!$AB$12)</c:f>
              <c:strCache>
                <c:ptCount val="3"/>
                <c:pt idx="0">
                  <c:v>Prefeito</c:v>
                </c:pt>
                <c:pt idx="1">
                  <c:v>Vice-Prefeito</c:v>
                </c:pt>
                <c:pt idx="2">
                  <c:v>Vereador</c:v>
                </c:pt>
              </c:strCache>
            </c:strRef>
          </c:cat>
          <c:val>
            <c:numRef>
              <c:f>('aux_g1.7-1.10'!$W$14,'aux_g1.7-1.10'!$AA$14,'aux_g1.7-1.10'!$AE$14)</c:f>
              <c:numCache>
                <c:formatCode>#,##0.00</c:formatCode>
                <c:ptCount val="3"/>
                <c:pt idx="0">
                  <c:v>2.9666254635352285</c:v>
                </c:pt>
                <c:pt idx="1">
                  <c:v>3.9025251633409854</c:v>
                </c:pt>
                <c:pt idx="2">
                  <c:v>8.2143729712749991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1-406A-B258-2A8F99ABCE23}"/>
            </c:ext>
          </c:extLst>
        </c:ser>
        <c:ser>
          <c:idx val="1"/>
          <c:order val="1"/>
          <c:tx>
            <c:strRef>
              <c:f>'aux_g1.7-1.10'!$C$15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('aux_g1.7-1.10'!$T$12,'aux_g1.7-1.10'!$X$12,'aux_g1.7-1.10'!$AB$12)</c:f>
              <c:strCache>
                <c:ptCount val="3"/>
                <c:pt idx="0">
                  <c:v>Prefeito</c:v>
                </c:pt>
                <c:pt idx="1">
                  <c:v>Vice-Prefeito</c:v>
                </c:pt>
                <c:pt idx="2">
                  <c:v>Vereador</c:v>
                </c:pt>
              </c:strCache>
            </c:strRef>
          </c:cat>
          <c:val>
            <c:numRef>
              <c:f>('aux_g1.7-1.10'!$W$15,'aux_g1.7-1.10'!$AA$15,'aux_g1.7-1.10'!$AE$15)</c:f>
              <c:numCache>
                <c:formatCode>#,##0.00</c:formatCode>
                <c:ptCount val="3"/>
                <c:pt idx="0">
                  <c:v>2.535211267605634</c:v>
                </c:pt>
                <c:pt idx="1">
                  <c:v>3.0985915492957745</c:v>
                </c:pt>
                <c:pt idx="2">
                  <c:v>7.4634087335188095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1-406A-B258-2A8F99ABCE23}"/>
            </c:ext>
          </c:extLst>
        </c:ser>
        <c:ser>
          <c:idx val="2"/>
          <c:order val="2"/>
          <c:tx>
            <c:strRef>
              <c:f>'aux_g1.7-1.10'!$C$16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('aux_g1.7-1.10'!$T$12,'aux_g1.7-1.10'!$X$12,'aux_g1.7-1.10'!$AB$12)</c:f>
              <c:strCache>
                <c:ptCount val="3"/>
                <c:pt idx="0">
                  <c:v>Prefeito</c:v>
                </c:pt>
                <c:pt idx="1">
                  <c:v>Vice-Prefeito</c:v>
                </c:pt>
                <c:pt idx="2">
                  <c:v>Vereador</c:v>
                </c:pt>
              </c:strCache>
            </c:strRef>
          </c:cat>
          <c:val>
            <c:numRef>
              <c:f>('aux_g1.7-1.10'!$W$16,'aux_g1.7-1.10'!$AA$16,'aux_g1.7-1.10'!$AE$16)</c:f>
              <c:numCache>
                <c:formatCode>#,##0.00</c:formatCode>
                <c:ptCount val="3"/>
                <c:pt idx="0">
                  <c:v>2.1934555915138438</c:v>
                </c:pt>
                <c:pt idx="1">
                  <c:v>2.5889967637540452</c:v>
                </c:pt>
                <c:pt idx="2">
                  <c:v>7.0667723809852117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1-406A-B258-2A8F99ABCE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169496959"/>
        <c:axId val="1159667039"/>
      </c:barChart>
      <c:catAx>
        <c:axId val="1169496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159667039"/>
        <c:crosses val="autoZero"/>
        <c:auto val="1"/>
        <c:lblAlgn val="ctr"/>
        <c:lblOffset val="100"/>
        <c:noMultiLvlLbl val="0"/>
      </c:catAx>
      <c:valAx>
        <c:axId val="11596670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16949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Total de jovens eleitores de 16 a 17 anos de idade (2012-2022)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88334791484396E-2"/>
          <c:y val="0.1026046042300868"/>
          <c:w val="0.91604718425956433"/>
          <c:h val="0.65657636208001013"/>
        </c:manualLayout>
      </c:layout>
      <c:lineChart>
        <c:grouping val="standard"/>
        <c:varyColors val="0"/>
        <c:ser>
          <c:idx val="2"/>
          <c:order val="2"/>
          <c:tx>
            <c:strRef>
              <c:f>'aux.g1.2'!$C$8</c:f>
              <c:strCache>
                <c:ptCount val="1"/>
                <c:pt idx="0">
                  <c:v>16 anos</c:v>
                </c:pt>
              </c:strCache>
            </c:strRef>
          </c:tx>
          <c:spPr>
            <a:ln w="28575" cap="rnd">
              <a:solidFill>
                <a:srgbClr val="00331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319"/>
              </a:solidFill>
              <a:ln w="9525">
                <a:solidFill>
                  <a:srgbClr val="003319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'aux.g1.2'!$D$5:$Y$5</c15:sqref>
                  </c15:fullRef>
                </c:ext>
              </c:extLst>
              <c:f>('aux.g1.2'!$D$5,'aux.g1.2'!$F$5,'aux.g1.2'!$H$5,'aux.g1.2'!$J$5,'aux.g1.2'!$L$5,'aux.g1.2'!$N$5,'aux.g1.2'!$P$5,'aux.g1.2'!$R$5,'aux.g1.2'!$T$5,'aux.g1.2'!$V$5,'aux.g1.2'!$X$5)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'aux.g1.2'!$D$8:$Y$8</c15:sqref>
                  </c15:fullRef>
                </c:ext>
              </c:extLst>
              <c:f>('aux.g1.2'!$D$8,'aux.g1.2'!$F$8,'aux.g1.2'!$H$8,'aux.g1.2'!$J$8,'aux.g1.2'!$L$8,'aux.g1.2'!$N$8,'aux.g1.2'!$P$8,'aux.g1.2'!$R$8,'aux.g1.2'!$T$8,'aux.g1.2'!$V$8,'aux.g1.2'!$X$8)</c:f>
              <c:numCache>
                <c:formatCode>General</c:formatCode>
                <c:ptCount val="11"/>
                <c:pt idx="0" formatCode="#,##0">
                  <c:v>1324992</c:v>
                </c:pt>
                <c:pt idx="1" formatCode="#,##0">
                  <c:v>424121</c:v>
                </c:pt>
                <c:pt idx="2" formatCode="#,##0">
                  <c:v>677220</c:v>
                </c:pt>
                <c:pt idx="3" formatCode="#,##0">
                  <c:v>236274</c:v>
                </c:pt>
                <c:pt idx="4" formatCode="#,##0">
                  <c:v>1059913</c:v>
                </c:pt>
                <c:pt idx="5" formatCode="#,##0">
                  <c:v>282138</c:v>
                </c:pt>
                <c:pt idx="6" formatCode="#,##0">
                  <c:v>576200</c:v>
                </c:pt>
                <c:pt idx="7" formatCode="#,##0">
                  <c:v>236252</c:v>
                </c:pt>
                <c:pt idx="8" formatCode="#,##0">
                  <c:v>434855</c:v>
                </c:pt>
                <c:pt idx="9" formatCode="#,##0">
                  <c:v>96222</c:v>
                </c:pt>
                <c:pt idx="10" formatCode="#,##0">
                  <c:v>319151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A-4243-AA0A-1B6B50BDC5CB}"/>
            </c:ext>
          </c:extLst>
        </c:ser>
        <c:ser>
          <c:idx val="3"/>
          <c:order val="3"/>
          <c:tx>
            <c:strRef>
              <c:f>'aux.g1.2'!$C$9</c:f>
              <c:strCache>
                <c:ptCount val="1"/>
                <c:pt idx="0">
                  <c:v>17 anos</c:v>
                </c:pt>
              </c:strCache>
            </c:strRef>
          </c:tx>
          <c:spPr>
            <a:ln w="28575" cap="rnd">
              <a:solidFill>
                <a:srgbClr val="0A848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A8481"/>
              </a:solidFill>
              <a:ln w="9525">
                <a:solidFill>
                  <a:srgbClr val="0A848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'aux.g1.2'!$D$5:$Y$5</c15:sqref>
                  </c15:fullRef>
                </c:ext>
              </c:extLst>
              <c:f>('aux.g1.2'!$D$5,'aux.g1.2'!$F$5,'aux.g1.2'!$H$5,'aux.g1.2'!$J$5,'aux.g1.2'!$L$5,'aux.g1.2'!$N$5,'aux.g1.2'!$P$5,'aux.g1.2'!$R$5,'aux.g1.2'!$T$5,'aux.g1.2'!$V$5,'aux.g1.2'!$X$5)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'aux.g1.2'!$D$9:$Y$9</c15:sqref>
                  </c15:fullRef>
                </c:ext>
              </c:extLst>
              <c:f>('aux.g1.2'!$D$9,'aux.g1.2'!$F$9,'aux.g1.2'!$H$9,'aux.g1.2'!$J$9,'aux.g1.2'!$L$9,'aux.g1.2'!$N$9,'aux.g1.2'!$P$9,'aux.g1.2'!$R$9,'aux.g1.2'!$T$9,'aux.g1.2'!$V$9,'aux.g1.2'!$X$9)</c:f>
              <c:numCache>
                <c:formatCode>General</c:formatCode>
                <c:ptCount val="11"/>
                <c:pt idx="0" formatCode="#,##0">
                  <c:v>2012728</c:v>
                </c:pt>
                <c:pt idx="1" formatCode="#,##0">
                  <c:v>1608276</c:v>
                </c:pt>
                <c:pt idx="2" formatCode="#,##0">
                  <c:v>1503876</c:v>
                </c:pt>
                <c:pt idx="3" formatCode="#,##0">
                  <c:v>1007792</c:v>
                </c:pt>
                <c:pt idx="4" formatCode="#,##0">
                  <c:v>1691520</c:v>
                </c:pt>
                <c:pt idx="5" formatCode="#,##0">
                  <c:v>1308149</c:v>
                </c:pt>
                <c:pt idx="6" formatCode="#,##0">
                  <c:v>1312365</c:v>
                </c:pt>
                <c:pt idx="7" formatCode="#,##0">
                  <c:v>900070</c:v>
                </c:pt>
                <c:pt idx="8" formatCode="#,##0">
                  <c:v>1012699</c:v>
                </c:pt>
                <c:pt idx="9" formatCode="#,##0">
                  <c:v>560719</c:v>
                </c:pt>
                <c:pt idx="10" formatCode="#,##0">
                  <c:v>732033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A-4243-AA0A-1B6B50BDC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71472"/>
        <c:axId val="7190219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'aux.g1.2'!$C$5</c15:sqref>
                        </c15:formulaRef>
                      </c:ext>
                    </c:extLst>
                    <c:strCache>
                      <c:ptCount val="1"/>
                      <c:pt idx="0">
                        <c:v>Faixa Etária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'aux.g1.2'!$D$6:$Y$6</c15:sqref>
                        </c15:fullRef>
                        <c15:formulaRef>
                          <c15:sqref>('aux.g1.2'!$D$6,'aux.g1.2'!$F$6,'aux.g1.2'!$H$6,'aux.g1.2'!$J$6,'aux.g1.2'!$L$6,'aux.g1.2'!$N$6,'aux.g1.2'!$P$6,'aux.g1.2'!$R$6,'aux.g1.2'!$T$6,'aux.g1.2'!$V$6,'aux.g1.2'!$X$6)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D7A-4243-AA0A-1B6B50BDC5C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'aux.g1.2'!$C$7</c15:sqref>
                        </c15:formulaRef>
                      </c:ext>
                    </c:extLst>
                    <c:strCache>
                      <c:ptCount val="1"/>
                      <c:pt idx="0">
                        <c:v>Inválida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'aux.g1.2'!$D$7:$Y$7</c15:sqref>
                        </c15:fullRef>
                        <c15:formulaRef>
                          <c15:sqref>('aux.g1.2'!$D$7,'aux.g1.2'!$F$7,'aux.g1.2'!$H$7,'aux.g1.2'!$J$7,'aux.g1.2'!$L$7,'aux.g1.2'!$N$7,'aux.g1.2'!$P$7,'aux.g1.2'!$R$7,'aux.g1.2'!$T$7,'aux.g1.2'!$V$7,'aux.g1.2'!$X$7)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242239</c:v>
                      </c:pt>
                      <c:pt idx="1">
                        <c:v>72</c:v>
                      </c:pt>
                      <c:pt idx="2" formatCode="#,##0">
                        <c:v>57035</c:v>
                      </c:pt>
                      <c:pt idx="3" formatCode="#,##0">
                        <c:v>4569</c:v>
                      </c:pt>
                      <c:pt idx="4" formatCode="#,##0">
                        <c:v>124448</c:v>
                      </c:pt>
                      <c:pt idx="5" formatCode="#,##0">
                        <c:v>3652</c:v>
                      </c:pt>
                      <c:pt idx="6" formatCode="#,##0">
                        <c:v>43333</c:v>
                      </c:pt>
                      <c:pt idx="7" formatCode="#,##0">
                        <c:v>2525</c:v>
                      </c:pt>
                      <c:pt idx="8" formatCode="#,##0">
                        <c:v>44383</c:v>
                      </c:pt>
                      <c:pt idx="9" formatCode="#,##0">
                        <c:v>1834</c:v>
                      </c:pt>
                      <c:pt idx="10" formatCode="#,##0">
                        <c:v>42345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D7A-4243-AA0A-1B6B50BDC5C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'aux.g1.2'!$C$10</c15:sqref>
                        </c15:formulaRef>
                      </c:ext>
                    </c:extLst>
                    <c:strCache>
                      <c:ptCount val="1"/>
                      <c:pt idx="0">
                        <c:v>18 a 20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'aux.g1.2'!$D$10:$Y$10</c15:sqref>
                        </c15:fullRef>
                        <c15:formulaRef>
                          <c15:sqref>('aux.g1.2'!$D$10,'aux.g1.2'!$F$10,'aux.g1.2'!$H$10,'aux.g1.2'!$J$10,'aux.g1.2'!$L$10,'aux.g1.2'!$N$10,'aux.g1.2'!$P$10,'aux.g1.2'!$R$10,'aux.g1.2'!$T$10,'aux.g1.2'!$V$10,'aux.g1.2'!$X$10)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9014743</c:v>
                      </c:pt>
                      <c:pt idx="1" formatCode="#,##0">
                        <c:v>8733109</c:v>
                      </c:pt>
                      <c:pt idx="2" formatCode="#,##0">
                        <c:v>9072584</c:v>
                      </c:pt>
                      <c:pt idx="3" formatCode="#,##0">
                        <c:v>8354606</c:v>
                      </c:pt>
                      <c:pt idx="4" formatCode="#,##0">
                        <c:v>8811203</c:v>
                      </c:pt>
                      <c:pt idx="5" formatCode="#,##0">
                        <c:v>8160357</c:v>
                      </c:pt>
                      <c:pt idx="6" formatCode="#,##0">
                        <c:v>8495123</c:v>
                      </c:pt>
                      <c:pt idx="7" formatCode="#,##0">
                        <c:v>7713562</c:v>
                      </c:pt>
                      <c:pt idx="8" formatCode="#,##0">
                        <c:v>7479307</c:v>
                      </c:pt>
                      <c:pt idx="9" formatCode="#,##0">
                        <c:v>6246000</c:v>
                      </c:pt>
                      <c:pt idx="10" formatCode="#,##0">
                        <c:v>6409682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D7A-4243-AA0A-1B6B50BDC5C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'aux.g1.2'!$C$11</c15:sqref>
                        </c15:formulaRef>
                      </c:ext>
                    </c:extLst>
                    <c:strCache>
                      <c:ptCount val="1"/>
                      <c:pt idx="0">
                        <c:v>21 a 24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'aux.g1.2'!$D$11:$Y$11</c15:sqref>
                        </c15:fullRef>
                        <c15:formulaRef>
                          <c15:sqref>('aux.g1.2'!$D$11,'aux.g1.2'!$F$11,'aux.g1.2'!$H$11,'aux.g1.2'!$J$11,'aux.g1.2'!$L$11,'aux.g1.2'!$N$11,'aux.g1.2'!$P$11,'aux.g1.2'!$R$11,'aux.g1.2'!$T$11,'aux.g1.2'!$V$11,'aux.g1.2'!$X$11)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13100663</c:v>
                      </c:pt>
                      <c:pt idx="1" formatCode="#,##0">
                        <c:v>12785200</c:v>
                      </c:pt>
                      <c:pt idx="2" formatCode="#,##0">
                        <c:v>12596560</c:v>
                      </c:pt>
                      <c:pt idx="3" formatCode="#,##0">
                        <c:v>12482304</c:v>
                      </c:pt>
                      <c:pt idx="4" formatCode="#,##0">
                        <c:v>12717971</c:v>
                      </c:pt>
                      <c:pt idx="5" formatCode="#,##0">
                        <c:v>12582690</c:v>
                      </c:pt>
                      <c:pt idx="6" formatCode="#,##0">
                        <c:v>12664614</c:v>
                      </c:pt>
                      <c:pt idx="7" formatCode="#,##0">
                        <c:v>12404785</c:v>
                      </c:pt>
                      <c:pt idx="8" formatCode="#,##0">
                        <c:v>12577353</c:v>
                      </c:pt>
                      <c:pt idx="9" formatCode="#,##0">
                        <c:v>12315599</c:v>
                      </c:pt>
                      <c:pt idx="10" formatCode="#,##0">
                        <c:v>12259618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D7A-4243-AA0A-1B6B50BDC5C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'aux.g1.2'!$C$13</c15:sqref>
                        </c15:formulaRef>
                      </c:ext>
                    </c:extLst>
                    <c:strCache>
                      <c:ptCount val="1"/>
                      <c:pt idx="0">
                        <c:v>25 a 34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'aux.g1.2'!$D$13:$Y$13</c15:sqref>
                        </c15:fullRef>
                        <c15:formulaRef>
                          <c15:sqref>('aux.g1.2'!$D$13,'aux.g1.2'!$F$13,'aux.g1.2'!$H$13,'aux.g1.2'!$J$13,'aux.g1.2'!$L$13,'aux.g1.2'!$N$13,'aux.g1.2'!$P$13,'aux.g1.2'!$R$13,'aux.g1.2'!$T$13,'aux.g1.2'!$V$13,'aux.g1.2'!$X$13)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33271081</c:v>
                      </c:pt>
                      <c:pt idx="1" formatCode="#,##0">
                        <c:v>33256402</c:v>
                      </c:pt>
                      <c:pt idx="2" formatCode="#,##0">
                        <c:v>33283089</c:v>
                      </c:pt>
                      <c:pt idx="3" formatCode="#,##0">
                        <c:v>32693895</c:v>
                      </c:pt>
                      <c:pt idx="4" formatCode="#,##0">
                        <c:v>32453326</c:v>
                      </c:pt>
                      <c:pt idx="5" formatCode="#,##0">
                        <c:v>31684101</c:v>
                      </c:pt>
                      <c:pt idx="6" formatCode="#,##0">
                        <c:v>31174804</c:v>
                      </c:pt>
                      <c:pt idx="7" formatCode="#,##0">
                        <c:v>30514240</c:v>
                      </c:pt>
                      <c:pt idx="8" formatCode="#,##0">
                        <c:v>31205951</c:v>
                      </c:pt>
                      <c:pt idx="9" formatCode="#,##0">
                        <c:v>30150981</c:v>
                      </c:pt>
                      <c:pt idx="10" formatCode="#,##0">
                        <c:v>30278092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D7A-4243-AA0A-1B6B50BDC5C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'aux.g1.2'!$C$14</c15:sqref>
                        </c15:formulaRef>
                      </c:ext>
                    </c:extLst>
                    <c:strCache>
                      <c:ptCount val="1"/>
                      <c:pt idx="0">
                        <c:v>35 a 44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'aux.g1.2'!$D$14:$Y$14</c15:sqref>
                        </c15:fullRef>
                        <c15:formulaRef>
                          <c15:sqref>('aux.g1.2'!$D$14,'aux.g1.2'!$F$14,'aux.g1.2'!$H$14,'aux.g1.2'!$J$14,'aux.g1.2'!$L$14,'aux.g1.2'!$N$14,'aux.g1.2'!$P$14,'aux.g1.2'!$R$14,'aux.g1.2'!$T$14,'aux.g1.2'!$V$14,'aux.g1.2'!$X$14)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27338437</c:v>
                      </c:pt>
                      <c:pt idx="1" formatCode="#,##0">
                        <c:v>27730760</c:v>
                      </c:pt>
                      <c:pt idx="2" formatCode="#,##0">
                        <c:v>28245730</c:v>
                      </c:pt>
                      <c:pt idx="3" formatCode="#,##0">
                        <c:v>28633973</c:v>
                      </c:pt>
                      <c:pt idx="4" formatCode="#,##0">
                        <c:v>29266529</c:v>
                      </c:pt>
                      <c:pt idx="5" formatCode="#,##0">
                        <c:v>29789202</c:v>
                      </c:pt>
                      <c:pt idx="6" formatCode="#,##0">
                        <c:v>30277221</c:v>
                      </c:pt>
                      <c:pt idx="7" formatCode="#,##0">
                        <c:v>30299152</c:v>
                      </c:pt>
                      <c:pt idx="8" formatCode="#,##0">
                        <c:v>31181944</c:v>
                      </c:pt>
                      <c:pt idx="9" formatCode="#,##0">
                        <c:v>30732157</c:v>
                      </c:pt>
                      <c:pt idx="10" formatCode="#,##0">
                        <c:v>31026279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D7A-4243-AA0A-1B6B50BDC5CB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'aux.g1.2'!$C$16</c15:sqref>
                        </c15:formulaRef>
                      </c:ext>
                    </c:extLst>
                    <c:strCache>
                      <c:ptCount val="1"/>
                      <c:pt idx="0">
                        <c:v>45 a 59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'aux.g1.2'!$D$16:$Y$16</c15:sqref>
                        </c15:fullRef>
                        <c15:formulaRef>
                          <c15:sqref>('aux.g1.2'!$D$16,'aux.g1.2'!$F$16,'aux.g1.2'!$H$16,'aux.g1.2'!$J$16,'aux.g1.2'!$L$16,'aux.g1.2'!$N$16,'aux.g1.2'!$P$16,'aux.g1.2'!$R$16,'aux.g1.2'!$T$16,'aux.g1.2'!$V$16,'aux.g1.2'!$X$16)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32147335</c:v>
                      </c:pt>
                      <c:pt idx="1" formatCode="#,##0">
                        <c:v>32872006</c:v>
                      </c:pt>
                      <c:pt idx="2" formatCode="#,##0">
                        <c:v>33567402</c:v>
                      </c:pt>
                      <c:pt idx="3" formatCode="#,##0">
                        <c:v>34094541</c:v>
                      </c:pt>
                      <c:pt idx="4" formatCode="#,##0">
                        <c:v>34727915</c:v>
                      </c:pt>
                      <c:pt idx="5" formatCode="#,##0">
                        <c:v>35128147</c:v>
                      </c:pt>
                      <c:pt idx="6" formatCode="#,##0">
                        <c:v>35542358</c:v>
                      </c:pt>
                      <c:pt idx="7" formatCode="#,##0">
                        <c:v>35743419</c:v>
                      </c:pt>
                      <c:pt idx="8" formatCode="#,##0">
                        <c:v>36749638</c:v>
                      </c:pt>
                      <c:pt idx="9" formatCode="#,##0">
                        <c:v>36564138</c:v>
                      </c:pt>
                      <c:pt idx="10" formatCode="#,##0">
                        <c:v>37042699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D7A-4243-AA0A-1B6B50BDC5CB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'aux.g1.2'!$C$17</c15:sqref>
                        </c15:formulaRef>
                      </c:ext>
                    </c:extLst>
                    <c:strCache>
                      <c:ptCount val="1"/>
                      <c:pt idx="0">
                        <c:v>60 a 69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'aux.g1.2'!$D$17:$Y$17</c15:sqref>
                        </c15:fullRef>
                        <c15:formulaRef>
                          <c15:sqref>('aux.g1.2'!$D$17,'aux.g1.2'!$F$17,'aux.g1.2'!$H$17,'aux.g1.2'!$J$17,'aux.g1.2'!$L$17,'aux.g1.2'!$N$17,'aux.g1.2'!$P$17,'aux.g1.2'!$R$17,'aux.g1.2'!$T$17,'aux.g1.2'!$V$17,'aux.g1.2'!$X$17)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12233452</c:v>
                      </c:pt>
                      <c:pt idx="1" formatCode="#,##0">
                        <c:v>12678364</c:v>
                      </c:pt>
                      <c:pt idx="2" formatCode="#,##0">
                        <c:v>13244985</c:v>
                      </c:pt>
                      <c:pt idx="3" formatCode="#,##0">
                        <c:v>13801977</c:v>
                      </c:pt>
                      <c:pt idx="4" formatCode="#,##0">
                        <c:v>14435564</c:v>
                      </c:pt>
                      <c:pt idx="5" formatCode="#,##0">
                        <c:v>14932629</c:v>
                      </c:pt>
                      <c:pt idx="6" formatCode="#,##0">
                        <c:v>15511175</c:v>
                      </c:pt>
                      <c:pt idx="7" formatCode="#,##0">
                        <c:v>15928698</c:v>
                      </c:pt>
                      <c:pt idx="8" formatCode="#,##0">
                        <c:v>16662546</c:v>
                      </c:pt>
                      <c:pt idx="9" formatCode="#,##0">
                        <c:v>16931160</c:v>
                      </c:pt>
                      <c:pt idx="10" formatCode="#,##0">
                        <c:v>17341390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D7A-4243-AA0A-1B6B50BDC5CB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'aux.g1.2'!$C$19</c15:sqref>
                        </c15:formulaRef>
                      </c:ext>
                    </c:extLst>
                    <c:strCache>
                      <c:ptCount val="1"/>
                      <c:pt idx="0">
                        <c:v>70 a 79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'aux.g1.2'!$D$19:$Y$19</c15:sqref>
                        </c15:fullRef>
                        <c15:formulaRef>
                          <c15:sqref>('aux.g1.2'!$D$19,'aux.g1.2'!$F$19,'aux.g1.2'!$H$19,'aux.g1.2'!$J$19,'aux.g1.2'!$L$19,'aux.g1.2'!$N$19,'aux.g1.2'!$P$19,'aux.g1.2'!$R$19,'aux.g1.2'!$T$19,'aux.g1.2'!$V$19,'aux.g1.2'!$X$19)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6460078</c:v>
                      </c:pt>
                      <c:pt idx="1" formatCode="#,##0">
                        <c:v>6753137</c:v>
                      </c:pt>
                      <c:pt idx="2" formatCode="#,##0">
                        <c:v>6894236</c:v>
                      </c:pt>
                      <c:pt idx="3" formatCode="#,##0">
                        <c:v>7191256</c:v>
                      </c:pt>
                      <c:pt idx="4" formatCode="#,##0">
                        <c:v>7235674</c:v>
                      </c:pt>
                      <c:pt idx="5" formatCode="#,##0">
                        <c:v>7643423</c:v>
                      </c:pt>
                      <c:pt idx="6" formatCode="#,##0">
                        <c:v>7750382</c:v>
                      </c:pt>
                      <c:pt idx="7" formatCode="#,##0">
                        <c:v>8116956</c:v>
                      </c:pt>
                      <c:pt idx="8" formatCode="#,##0">
                        <c:v>8620447</c:v>
                      </c:pt>
                      <c:pt idx="9" formatCode="#,##0">
                        <c:v>8495229</c:v>
                      </c:pt>
                      <c:pt idx="10" formatCode="#,##0">
                        <c:v>8879629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D7A-4243-AA0A-1B6B50BDC5CB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'aux.g1.2'!$C$20</c15:sqref>
                        </c15:formulaRef>
                      </c:ext>
                    </c:extLst>
                    <c:strCache>
                      <c:ptCount val="1"/>
                      <c:pt idx="0">
                        <c:v>Superior a 79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'aux.g1.2'!$D$20:$Y$20</c15:sqref>
                        </c15:fullRef>
                        <c15:formulaRef>
                          <c15:sqref>('aux.g1.2'!$D$20,'aux.g1.2'!$F$20,'aux.g1.2'!$H$20,'aux.g1.2'!$J$20,'aux.g1.2'!$L$20,'aux.g1.2'!$N$20,'aux.g1.2'!$P$20,'aux.g1.2'!$R$20,'aux.g1.2'!$T$20,'aux.g1.2'!$V$20,'aux.g1.2'!$X$20)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3445154</c:v>
                      </c:pt>
                      <c:pt idx="1" formatCode="#,##0">
                        <c:v>3680243</c:v>
                      </c:pt>
                      <c:pt idx="2" formatCode="#,##0">
                        <c:v>3679321</c:v>
                      </c:pt>
                      <c:pt idx="3" formatCode="#,##0">
                        <c:v>3959820</c:v>
                      </c:pt>
                      <c:pt idx="4" formatCode="#,##0">
                        <c:v>3946817</c:v>
                      </c:pt>
                      <c:pt idx="5" formatCode="#,##0">
                        <c:v>4201711</c:v>
                      </c:pt>
                      <c:pt idx="6" formatCode="#,##0">
                        <c:v>3954769</c:v>
                      </c:pt>
                      <c:pt idx="7" formatCode="#,##0">
                        <c:v>4162980</c:v>
                      </c:pt>
                      <c:pt idx="8" formatCode="#,##0">
                        <c:v>4548293</c:v>
                      </c:pt>
                      <c:pt idx="9" formatCode="#,##0">
                        <c:v>3887509</c:v>
                      </c:pt>
                      <c:pt idx="10" formatCode="#,##0">
                        <c:v>3996478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D7A-4243-AA0A-1B6B50BDC5CB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'aux.g1.2'!$C$22</c15:sqref>
                        </c15:formulaRef>
                      </c:ext>
                    </c:extLst>
                    <c:strCache>
                      <c:ptCount val="1"/>
                      <c:pt idx="0">
                        <c:v>TOTAL(TT)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'aux.g1.2'!$D$5:$Y$5</c15:sqref>
                        </c15:fullRef>
                        <c15:formulaRef>
                          <c15:sqref>('aux.g1.2'!$D$5,'aux.g1.2'!$F$5,'aux.g1.2'!$H$5,'aux.g1.2'!$J$5,'aux.g1.2'!$L$5,'aux.g1.2'!$N$5,'aux.g1.2'!$P$5,'aux.g1.2'!$R$5,'aux.g1.2'!$T$5,'aux.g1.2'!$V$5,'aux.g1.2'!$X$5)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'aux.g1.2'!$D$22:$Y$22</c15:sqref>
                        </c15:fullRef>
                        <c15:formulaRef>
                          <c15:sqref>('aux.g1.2'!$D$22,'aux.g1.2'!$F$22,'aux.g1.2'!$H$22,'aux.g1.2'!$J$22,'aux.g1.2'!$L$22,'aux.g1.2'!$N$22,'aux.g1.2'!$P$22,'aux.g1.2'!$R$22,'aux.g1.2'!$T$22,'aux.g1.2'!$V$22,'aux.g1.2'!$X$22)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 formatCode="#,##0">
                        <c:v>140590902</c:v>
                      </c:pt>
                      <c:pt idx="1" formatCode="#,##0">
                        <c:v>140521690</c:v>
                      </c:pt>
                      <c:pt idx="2" formatCode="#,##0">
                        <c:v>142822038</c:v>
                      </c:pt>
                      <c:pt idx="3" formatCode="#,##0">
                        <c:v>142461007</c:v>
                      </c:pt>
                      <c:pt idx="4" formatCode="#,##0">
                        <c:v>146470880</c:v>
                      </c:pt>
                      <c:pt idx="5" formatCode="#,##0">
                        <c:v>145716199</c:v>
                      </c:pt>
                      <c:pt idx="6" formatCode="#,##0">
                        <c:v>147302344</c:v>
                      </c:pt>
                      <c:pt idx="7" formatCode="#,##0">
                        <c:v>146022639</c:v>
                      </c:pt>
                      <c:pt idx="8" formatCode="#,##0">
                        <c:v>150517416</c:v>
                      </c:pt>
                      <c:pt idx="9" formatCode="#,##0">
                        <c:v>145981548</c:v>
                      </c:pt>
                      <c:pt idx="10" formatCode="#,##0">
                        <c:v>148327396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D7A-4243-AA0A-1B6B50BDC5CB}"/>
                  </c:ext>
                </c:extLst>
              </c15:ser>
            </c15:filteredLineSeries>
          </c:ext>
        </c:extLst>
      </c:lineChart>
      <c:catAx>
        <c:axId val="99057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719021920"/>
        <c:crosses val="autoZero"/>
        <c:auto val="1"/>
        <c:lblAlgn val="ctr"/>
        <c:lblOffset val="100"/>
        <c:noMultiLvlLbl val="0"/>
      </c:catAx>
      <c:valAx>
        <c:axId val="7190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99057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comparecimento e de abstenção nas eleições – Brasil (2014-2020)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Abstenção</c:v>
          </c:tx>
          <c:spPr>
            <a:ln w="28575" cap="rnd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shade val="76000"/>
                </a:schemeClr>
              </a:solidFill>
              <a:ln w="9525">
                <a:solidFill>
                  <a:schemeClr val="accent2">
                    <a:shade val="76000"/>
                  </a:schemeClr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('aux_g1.3_g1.5'!$D$5,'aux_g1.3_g1.5'!$I$5,'aux_g1.3_g1.5'!$N$5,'aux_g1.3_g1.5'!$S$5)</c:f>
              <c:numCache>
                <c:formatCode>General</c:formatCode>
                <c:ptCount val="4"/>
                <c:pt idx="0">
                  <c:v>2014</c:v>
                </c:pt>
                <c:pt idx="1">
                  <c:v>2016</c:v>
                </c:pt>
                <c:pt idx="2">
                  <c:v>2018</c:v>
                </c:pt>
                <c:pt idx="3">
                  <c:v>2020</c:v>
                </c:pt>
              </c:numCache>
            </c:numRef>
          </c:cat>
          <c:val>
            <c:numRef>
              <c:f>('aux_g1.3_g1.5'!$H$8,'aux_g1.3_g1.5'!$M$8,'aux_g1.3_g1.5'!$R$8,'aux_g1.3_g1.5'!$W$8)</c:f>
              <c:numCache>
                <c:formatCode>0.0</c:formatCode>
                <c:ptCount val="4"/>
                <c:pt idx="0">
                  <c:v>19.39</c:v>
                </c:pt>
                <c:pt idx="1">
                  <c:v>17.579999999999998</c:v>
                </c:pt>
                <c:pt idx="2">
                  <c:v>20.32</c:v>
                </c:pt>
                <c:pt idx="3">
                  <c:v>23.15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B3-42DE-B7F6-FD474303182E}"/>
            </c:ext>
          </c:extLst>
        </c:ser>
        <c:ser>
          <c:idx val="1"/>
          <c:order val="1"/>
          <c:tx>
            <c:v>Comparecimento</c:v>
          </c:tx>
          <c:spPr>
            <a:ln w="28575" cap="rnd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tint val="77000"/>
                </a:schemeClr>
              </a:solidFill>
              <a:ln w="9525">
                <a:solidFill>
                  <a:schemeClr val="accent2">
                    <a:tint val="77000"/>
                  </a:schemeClr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('aux_g1.3_g1.5'!$F$8,'aux_g1.3_g1.5'!$K$8,'aux_g1.3_g1.5'!$P$8,'aux_g1.3_g1.5'!$U$8)</c:f>
              <c:numCache>
                <c:formatCode>0.00</c:formatCode>
                <c:ptCount val="4"/>
                <c:pt idx="0" formatCode="0.0">
                  <c:v>80.61</c:v>
                </c:pt>
                <c:pt idx="1">
                  <c:v>82.42</c:v>
                </c:pt>
                <c:pt idx="2">
                  <c:v>79.680000000000007</c:v>
                </c:pt>
                <c:pt idx="3" formatCode="0.0">
                  <c:v>76.849999999999994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B3-42DE-B7F6-FD474303182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9390304"/>
        <c:axId val="728390928"/>
      </c:lineChart>
      <c:catAx>
        <c:axId val="77939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8390928"/>
        <c:crosses val="autoZero"/>
        <c:auto val="1"/>
        <c:lblAlgn val="ctr"/>
        <c:lblOffset val="100"/>
        <c:noMultiLvlLbl val="0"/>
      </c:catAx>
      <c:valAx>
        <c:axId val="7283909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7939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abstenção, por grupo de idade – Brasil (2020)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Comparecimento</c:v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aux_g1.4!$C$7:$C$25</c:f>
              <c:strCache>
                <c:ptCount val="19"/>
                <c:pt idx="0">
                  <c:v>16 e 17 anos</c:v>
                </c:pt>
                <c:pt idx="1">
                  <c:v>18 a 20 anos</c:v>
                </c:pt>
                <c:pt idx="2">
                  <c:v>21 a 24 anos</c:v>
                </c:pt>
                <c:pt idx="3">
                  <c:v>25 a 29 anos</c:v>
                </c:pt>
                <c:pt idx="4">
                  <c:v>30 a 34 anos</c:v>
                </c:pt>
                <c:pt idx="5">
                  <c:v>35 a 39 anos</c:v>
                </c:pt>
                <c:pt idx="6">
                  <c:v>40 a 44 anos</c:v>
                </c:pt>
                <c:pt idx="7">
                  <c:v>45 a 49 anos</c:v>
                </c:pt>
                <c:pt idx="8">
                  <c:v>50 a 54 anos</c:v>
                </c:pt>
                <c:pt idx="9">
                  <c:v>55 a 59 anos</c:v>
                </c:pt>
                <c:pt idx="10">
                  <c:v>60 a 64 anos</c:v>
                </c:pt>
                <c:pt idx="11">
                  <c:v>65 a 69 anos</c:v>
                </c:pt>
                <c:pt idx="12">
                  <c:v>70 a 74 anos</c:v>
                </c:pt>
                <c:pt idx="13">
                  <c:v>75 a 79 anos</c:v>
                </c:pt>
                <c:pt idx="14">
                  <c:v>80 a 84 anos</c:v>
                </c:pt>
                <c:pt idx="15">
                  <c:v>85 a 89 anos</c:v>
                </c:pt>
                <c:pt idx="16">
                  <c:v>90 a 94 anos</c:v>
                </c:pt>
                <c:pt idx="17">
                  <c:v>95 a 99 anos</c:v>
                </c:pt>
                <c:pt idx="18">
                  <c:v>100 anos ou mais</c:v>
                </c:pt>
              </c:strCache>
            </c:strRef>
          </c:cat>
          <c:val>
            <c:numRef>
              <c:f>aux_g1.4!$F$7:$F$25</c:f>
              <c:numCache>
                <c:formatCode>0.0</c:formatCode>
                <c:ptCount val="19"/>
                <c:pt idx="0">
                  <c:v>83.165027271501117</c:v>
                </c:pt>
                <c:pt idx="1">
                  <c:v>80.714301620687237</c:v>
                </c:pt>
                <c:pt idx="2">
                  <c:v>75.796255964353833</c:v>
                </c:pt>
                <c:pt idx="3">
                  <c:v>76.033137072371474</c:v>
                </c:pt>
                <c:pt idx="4">
                  <c:v>77.900539984705247</c:v>
                </c:pt>
                <c:pt idx="5">
                  <c:v>80.171925591978109</c:v>
                </c:pt>
                <c:pt idx="6">
                  <c:v>82.221772900055669</c:v>
                </c:pt>
                <c:pt idx="7">
                  <c:v>84.086856622639502</c:v>
                </c:pt>
                <c:pt idx="8">
                  <c:v>85.536352740609871</c:v>
                </c:pt>
                <c:pt idx="9">
                  <c:v>85.855448533376858</c:v>
                </c:pt>
                <c:pt idx="10">
                  <c:v>84.355786098221742</c:v>
                </c:pt>
                <c:pt idx="11">
                  <c:v>79.940083794531574</c:v>
                </c:pt>
                <c:pt idx="12">
                  <c:v>53.897738509783878</c:v>
                </c:pt>
                <c:pt idx="13">
                  <c:v>36.930930930930934</c:v>
                </c:pt>
                <c:pt idx="14">
                  <c:v>23.79937383189116</c:v>
                </c:pt>
                <c:pt idx="15">
                  <c:v>13.218551398100347</c:v>
                </c:pt>
                <c:pt idx="16">
                  <c:v>4.9948255879063126</c:v>
                </c:pt>
                <c:pt idx="17">
                  <c:v>1.4384343032332885</c:v>
                </c:pt>
                <c:pt idx="18">
                  <c:v>2.7214929332662487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2-4583-B2B1-84E1F7505CC1}"/>
            </c:ext>
          </c:extLst>
        </c:ser>
        <c:ser>
          <c:idx val="1"/>
          <c:order val="1"/>
          <c:tx>
            <c:v>Abstenção</c:v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aux_g1.4!$C$7:$C$25</c:f>
              <c:strCache>
                <c:ptCount val="19"/>
                <c:pt idx="0">
                  <c:v>16 e 17 anos</c:v>
                </c:pt>
                <c:pt idx="1">
                  <c:v>18 a 20 anos</c:v>
                </c:pt>
                <c:pt idx="2">
                  <c:v>21 a 24 anos</c:v>
                </c:pt>
                <c:pt idx="3">
                  <c:v>25 a 29 anos</c:v>
                </c:pt>
                <c:pt idx="4">
                  <c:v>30 a 34 anos</c:v>
                </c:pt>
                <c:pt idx="5">
                  <c:v>35 a 39 anos</c:v>
                </c:pt>
                <c:pt idx="6">
                  <c:v>40 a 44 anos</c:v>
                </c:pt>
                <c:pt idx="7">
                  <c:v>45 a 49 anos</c:v>
                </c:pt>
                <c:pt idx="8">
                  <c:v>50 a 54 anos</c:v>
                </c:pt>
                <c:pt idx="9">
                  <c:v>55 a 59 anos</c:v>
                </c:pt>
                <c:pt idx="10">
                  <c:v>60 a 64 anos</c:v>
                </c:pt>
                <c:pt idx="11">
                  <c:v>65 a 69 anos</c:v>
                </c:pt>
                <c:pt idx="12">
                  <c:v>70 a 74 anos</c:v>
                </c:pt>
                <c:pt idx="13">
                  <c:v>75 a 79 anos</c:v>
                </c:pt>
                <c:pt idx="14">
                  <c:v>80 a 84 anos</c:v>
                </c:pt>
                <c:pt idx="15">
                  <c:v>85 a 89 anos</c:v>
                </c:pt>
                <c:pt idx="16">
                  <c:v>90 a 94 anos</c:v>
                </c:pt>
                <c:pt idx="17">
                  <c:v>95 a 99 anos</c:v>
                </c:pt>
                <c:pt idx="18">
                  <c:v>100 anos ou mais</c:v>
                </c:pt>
              </c:strCache>
            </c:strRef>
          </c:cat>
          <c:val>
            <c:numRef>
              <c:f>aux_g1.4!$H$7:$H$25</c:f>
              <c:numCache>
                <c:formatCode>0.0</c:formatCode>
                <c:ptCount val="19"/>
                <c:pt idx="0">
                  <c:v>16.83497272849889</c:v>
                </c:pt>
                <c:pt idx="1">
                  <c:v>19.285698379312763</c:v>
                </c:pt>
                <c:pt idx="2">
                  <c:v>24.20374403564616</c:v>
                </c:pt>
                <c:pt idx="3">
                  <c:v>23.966862927628522</c:v>
                </c:pt>
                <c:pt idx="4">
                  <c:v>22.099460015294756</c:v>
                </c:pt>
                <c:pt idx="5">
                  <c:v>19.828074408021898</c:v>
                </c:pt>
                <c:pt idx="6">
                  <c:v>17.778227099944324</c:v>
                </c:pt>
                <c:pt idx="7">
                  <c:v>15.913143377360502</c:v>
                </c:pt>
                <c:pt idx="8">
                  <c:v>14.463647259390134</c:v>
                </c:pt>
                <c:pt idx="9">
                  <c:v>14.144551466623138</c:v>
                </c:pt>
                <c:pt idx="10">
                  <c:v>15.644213901778254</c:v>
                </c:pt>
                <c:pt idx="11">
                  <c:v>20.059916205468426</c:v>
                </c:pt>
                <c:pt idx="12">
                  <c:v>46.102261490216122</c:v>
                </c:pt>
                <c:pt idx="13">
                  <c:v>63.069069069069066</c:v>
                </c:pt>
                <c:pt idx="14">
                  <c:v>76.20062616810884</c:v>
                </c:pt>
                <c:pt idx="15">
                  <c:v>86.781448601899655</c:v>
                </c:pt>
                <c:pt idx="16">
                  <c:v>95.00517441209368</c:v>
                </c:pt>
                <c:pt idx="17">
                  <c:v>98.561565696766706</c:v>
                </c:pt>
                <c:pt idx="18">
                  <c:v>97.278507066733752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2-4583-B2B1-84E1F7505C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913878288"/>
        <c:axId val="920606704"/>
      </c:barChart>
      <c:catAx>
        <c:axId val="913878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0606704"/>
        <c:crosses val="autoZero"/>
        <c:auto val="1"/>
        <c:lblAlgn val="ctr"/>
        <c:lblOffset val="100"/>
        <c:noMultiLvlLbl val="0"/>
      </c:catAx>
      <c:valAx>
        <c:axId val="92060670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1387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abstenção dos jovens nas eleições, por grupo de idade – Brasil (2014, 2016, 2018)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'aux_g1.3_g1.5'!$D$5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'aux_g1.3_g1.5'!$C$9:$C$12</c:f>
              <c:strCache>
                <c:ptCount val="4"/>
                <c:pt idx="0">
                  <c:v>16 e 17 anos</c:v>
                </c:pt>
                <c:pt idx="1">
                  <c:v>18 a 20 anos</c:v>
                </c:pt>
                <c:pt idx="2">
                  <c:v>21 a 24 anos</c:v>
                </c:pt>
                <c:pt idx="3">
                  <c:v>25 a 29 anos</c:v>
                </c:pt>
              </c:strCache>
            </c:strRef>
          </c:cat>
          <c:val>
            <c:numRef>
              <c:f>'aux_g1.3_g1.5'!$H$9:$H$12</c:f>
              <c:numCache>
                <c:formatCode>0.0</c:formatCode>
                <c:ptCount val="4"/>
                <c:pt idx="0">
                  <c:v>19.577579353057068</c:v>
                </c:pt>
                <c:pt idx="1">
                  <c:v>16.217533947427452</c:v>
                </c:pt>
                <c:pt idx="2">
                  <c:v>19.760172110769606</c:v>
                </c:pt>
                <c:pt idx="3">
                  <c:v>19.193760372937987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B-4C7A-86A8-1646D59A301D}"/>
            </c:ext>
          </c:extLst>
        </c:ser>
        <c:ser>
          <c:idx val="1"/>
          <c:order val="1"/>
          <c:tx>
            <c:strRef>
              <c:f>'aux_g1.3_g1.5'!$I$5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'aux_g1.3_g1.5'!$C$9:$C$12</c:f>
              <c:strCache>
                <c:ptCount val="4"/>
                <c:pt idx="0">
                  <c:v>16 e 17 anos</c:v>
                </c:pt>
                <c:pt idx="1">
                  <c:v>18 a 20 anos</c:v>
                </c:pt>
                <c:pt idx="2">
                  <c:v>21 a 24 anos</c:v>
                </c:pt>
                <c:pt idx="3">
                  <c:v>25 a 29 anos</c:v>
                </c:pt>
              </c:strCache>
            </c:strRef>
          </c:cat>
          <c:val>
            <c:numRef>
              <c:f>'aux_g1.3_g1.5'!$M$9:$M$12</c:f>
              <c:numCache>
                <c:formatCode>0.0</c:formatCode>
                <c:ptCount val="4"/>
                <c:pt idx="0">
                  <c:v>12.603802485375056</c:v>
                </c:pt>
                <c:pt idx="1">
                  <c:v>13.511719925656603</c:v>
                </c:pt>
                <c:pt idx="2">
                  <c:v>17.7266578395833</c:v>
                </c:pt>
                <c:pt idx="3">
                  <c:v>17.627071091728759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9B-4C7A-86A8-1646D59A301D}"/>
            </c:ext>
          </c:extLst>
        </c:ser>
        <c:ser>
          <c:idx val="2"/>
          <c:order val="2"/>
          <c:tx>
            <c:strRef>
              <c:f>'aux_g1.3_g1.5'!$N$5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'aux_g1.3_g1.5'!$C$9:$C$12</c:f>
              <c:strCache>
                <c:ptCount val="4"/>
                <c:pt idx="0">
                  <c:v>16 e 17 anos</c:v>
                </c:pt>
                <c:pt idx="1">
                  <c:v>18 a 20 anos</c:v>
                </c:pt>
                <c:pt idx="2">
                  <c:v>21 a 24 anos</c:v>
                </c:pt>
                <c:pt idx="3">
                  <c:v>25 a 29 anos</c:v>
                </c:pt>
              </c:strCache>
            </c:strRef>
          </c:cat>
          <c:val>
            <c:numRef>
              <c:f>'aux_g1.3_g1.5'!$R$9:$R$12</c:f>
              <c:numCache>
                <c:formatCode>0.0</c:formatCode>
                <c:ptCount val="4"/>
                <c:pt idx="0">
                  <c:v>16.850445210664489</c:v>
                </c:pt>
                <c:pt idx="1">
                  <c:v>17.046488129645855</c:v>
                </c:pt>
                <c:pt idx="2">
                  <c:v>20.982949882686022</c:v>
                </c:pt>
                <c:pt idx="3">
                  <c:v>19.951900078955308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9B-4C7A-86A8-1646D59A301D}"/>
            </c:ext>
          </c:extLst>
        </c:ser>
        <c:ser>
          <c:idx val="3"/>
          <c:order val="3"/>
          <c:tx>
            <c:strRef>
              <c:f>'aux_g1.3_g1.5'!$S$5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'aux_g1.3_g1.5'!$C$9:$C$12</c:f>
              <c:strCache>
                <c:ptCount val="4"/>
                <c:pt idx="0">
                  <c:v>16 e 17 anos</c:v>
                </c:pt>
                <c:pt idx="1">
                  <c:v>18 a 20 anos</c:v>
                </c:pt>
                <c:pt idx="2">
                  <c:v>21 a 24 anos</c:v>
                </c:pt>
                <c:pt idx="3">
                  <c:v>25 a 29 anos</c:v>
                </c:pt>
              </c:strCache>
            </c:strRef>
          </c:cat>
          <c:val>
            <c:numRef>
              <c:f>'aux_g1.3_g1.5'!$W$9:$W$12</c:f>
              <c:numCache>
                <c:formatCode>0.0</c:formatCode>
                <c:ptCount val="4"/>
                <c:pt idx="0">
                  <c:v>16.83497272849889</c:v>
                </c:pt>
                <c:pt idx="1">
                  <c:v>19.285698379312763</c:v>
                </c:pt>
                <c:pt idx="2">
                  <c:v>24.20374403564616</c:v>
                </c:pt>
                <c:pt idx="3">
                  <c:v>23.966862927628522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9B-4C7A-86A8-1646D59A30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915225888"/>
        <c:axId val="726829872"/>
      </c:barChart>
      <c:catAx>
        <c:axId val="9152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6829872"/>
        <c:crosses val="autoZero"/>
        <c:auto val="1"/>
        <c:lblAlgn val="ctr"/>
        <c:lblOffset val="100"/>
        <c:noMultiLvlLbl val="0"/>
      </c:catAx>
      <c:valAx>
        <c:axId val="7268298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91522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Total de jovens eleitores de 16 a 24 anos filiados a partidos políticos (2012-2022)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'aux.g1.6'!$C$8</c:f>
              <c:strCache>
                <c:ptCount val="1"/>
                <c:pt idx="0">
                  <c:v>16 a 17 anos</c:v>
                </c:pt>
              </c:strCache>
            </c:strRef>
          </c:tx>
          <c:spPr>
            <a:ln w="28575" cap="rnd">
              <a:solidFill>
                <a:srgbClr val="00331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319"/>
              </a:solidFill>
              <a:ln w="9525">
                <a:solidFill>
                  <a:srgbClr val="003319"/>
                </a:solidFill>
              </a:ln>
              <a:effectLst/>
            </c:spPr>
          </c:marker>
          <c:cat>
            <c:numRef>
              <c:f>'aux.g1.6'!$D$5:$N$5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'aux.g1.6'!$D$8:$N$8</c:f>
              <c:numCache>
                <c:formatCode>#,##0</c:formatCode>
                <c:ptCount val="11"/>
                <c:pt idx="0">
                  <c:v>14186</c:v>
                </c:pt>
                <c:pt idx="1">
                  <c:v>5696</c:v>
                </c:pt>
                <c:pt idx="2">
                  <c:v>2893</c:v>
                </c:pt>
                <c:pt idx="3">
                  <c:v>1752</c:v>
                </c:pt>
                <c:pt idx="4">
                  <c:v>14224</c:v>
                </c:pt>
                <c:pt idx="5">
                  <c:v>6371</c:v>
                </c:pt>
                <c:pt idx="6">
                  <c:v>1879</c:v>
                </c:pt>
                <c:pt idx="7">
                  <c:v>1262</c:v>
                </c:pt>
                <c:pt idx="8">
                  <c:v>7826</c:v>
                </c:pt>
                <c:pt idx="9">
                  <c:v>2638</c:v>
                </c:pt>
                <c:pt idx="10">
                  <c:v>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0F-4CA5-B05F-44B292C2EE8C}"/>
            </c:ext>
          </c:extLst>
        </c:ser>
        <c:ser>
          <c:idx val="3"/>
          <c:order val="3"/>
          <c:tx>
            <c:strRef>
              <c:f>'aux.g1.6'!$C$9</c:f>
              <c:strCache>
                <c:ptCount val="1"/>
                <c:pt idx="0">
                  <c:v>18 a 20 anos</c:v>
                </c:pt>
              </c:strCache>
            </c:strRef>
          </c:tx>
          <c:spPr>
            <a:ln w="28575" cap="rnd">
              <a:solidFill>
                <a:srgbClr val="0A848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A8481"/>
              </a:solidFill>
              <a:ln w="9525">
                <a:solidFill>
                  <a:srgbClr val="0A8481"/>
                </a:solidFill>
              </a:ln>
              <a:effectLst/>
            </c:spPr>
          </c:marker>
          <c:cat>
            <c:numRef>
              <c:f>'aux.g1.6'!$D$5:$N$5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'aux.g1.6'!$D$9:$N$9</c:f>
              <c:numCache>
                <c:formatCode>#,##0</c:formatCode>
                <c:ptCount val="11"/>
                <c:pt idx="0">
                  <c:v>127204</c:v>
                </c:pt>
                <c:pt idx="1">
                  <c:v>96000</c:v>
                </c:pt>
                <c:pt idx="2">
                  <c:v>73711</c:v>
                </c:pt>
                <c:pt idx="3">
                  <c:v>45641</c:v>
                </c:pt>
                <c:pt idx="4">
                  <c:v>107730</c:v>
                </c:pt>
                <c:pt idx="5">
                  <c:v>82957</c:v>
                </c:pt>
                <c:pt idx="6">
                  <c:v>60402</c:v>
                </c:pt>
                <c:pt idx="7">
                  <c:v>36229</c:v>
                </c:pt>
                <c:pt idx="8">
                  <c:v>68772</c:v>
                </c:pt>
                <c:pt idx="9">
                  <c:v>45339</c:v>
                </c:pt>
                <c:pt idx="10">
                  <c:v>32388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B1-4093-A912-6D02B902C28E}"/>
            </c:ext>
          </c:extLst>
        </c:ser>
        <c:ser>
          <c:idx val="4"/>
          <c:order val="4"/>
          <c:tx>
            <c:strRef>
              <c:f>'aux.g1.6'!$C$10</c:f>
              <c:strCache>
                <c:ptCount val="1"/>
                <c:pt idx="0">
                  <c:v>21 a 24 anos</c:v>
                </c:pt>
              </c:strCache>
            </c:strRef>
          </c:tx>
          <c:spPr>
            <a:ln w="28575" cap="rnd">
              <a:solidFill>
                <a:srgbClr val="0FC6C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FC6C1"/>
              </a:solidFill>
              <a:ln w="9525">
                <a:solidFill>
                  <a:srgbClr val="0FC6C1"/>
                </a:solidFill>
              </a:ln>
              <a:effectLst/>
            </c:spPr>
          </c:marker>
          <c:cat>
            <c:numRef>
              <c:f>'aux.g1.6'!$D$5:$N$5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'aux.g1.6'!$D$10:$N$10</c:f>
              <c:numCache>
                <c:formatCode>#,##0</c:formatCode>
                <c:ptCount val="11"/>
                <c:pt idx="0">
                  <c:v>442601</c:v>
                </c:pt>
                <c:pt idx="1">
                  <c:v>378855</c:v>
                </c:pt>
                <c:pt idx="2">
                  <c:v>326428</c:v>
                </c:pt>
                <c:pt idx="3">
                  <c:v>270411</c:v>
                </c:pt>
                <c:pt idx="4">
                  <c:v>350378</c:v>
                </c:pt>
                <c:pt idx="5">
                  <c:v>311368</c:v>
                </c:pt>
                <c:pt idx="6">
                  <c:v>275080</c:v>
                </c:pt>
                <c:pt idx="7">
                  <c:v>227756</c:v>
                </c:pt>
                <c:pt idx="8">
                  <c:v>265420</c:v>
                </c:pt>
                <c:pt idx="9">
                  <c:v>212731</c:v>
                </c:pt>
                <c:pt idx="10">
                  <c:v>181506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B1-4093-A912-6D02B902C28E}"/>
            </c:ext>
          </c:extLst>
        </c:ser>
        <c:ser>
          <c:idx val="5"/>
          <c:order val="5"/>
          <c:tx>
            <c:strRef>
              <c:f>'aux.g1.6'!$C$11</c:f>
              <c:strCache>
                <c:ptCount val="1"/>
                <c:pt idx="0">
                  <c:v>16 a 24 anos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763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'aux.g1.6'!$D$5:$N$5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'aux.g1.6'!$D$11:$N$11</c:f>
              <c:numCache>
                <c:formatCode>#,##0</c:formatCode>
                <c:ptCount val="11"/>
                <c:pt idx="0">
                  <c:v>598177</c:v>
                </c:pt>
                <c:pt idx="1">
                  <c:v>486247</c:v>
                </c:pt>
                <c:pt idx="2">
                  <c:v>405925</c:v>
                </c:pt>
                <c:pt idx="3">
                  <c:v>319556</c:v>
                </c:pt>
                <c:pt idx="4">
                  <c:v>486556</c:v>
                </c:pt>
                <c:pt idx="5">
                  <c:v>407067</c:v>
                </c:pt>
                <c:pt idx="6">
                  <c:v>339240</c:v>
                </c:pt>
                <c:pt idx="7">
                  <c:v>266509</c:v>
                </c:pt>
                <c:pt idx="8">
                  <c:v>349844</c:v>
                </c:pt>
                <c:pt idx="9">
                  <c:v>263346</c:v>
                </c:pt>
                <c:pt idx="10">
                  <c:v>215312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CB1-4093-A912-6D02B902C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65104"/>
        <c:axId val="3454605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'aux.g1.6'!$C$6</c15:sqref>
                        </c15:formulaRef>
                      </c:ext>
                    </c:extLst>
                    <c:strCache>
                      <c:ptCount val="1"/>
                      <c:pt idx="0">
                        <c:v>16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'aux.g1.6'!$D$5:$N$5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'aux.g1.6'!$D$6:$N$6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2196</c:v>
                      </c:pt>
                      <c:pt idx="1">
                        <c:v>736</c:v>
                      </c:pt>
                      <c:pt idx="2">
                        <c:v>322</c:v>
                      </c:pt>
                      <c:pt idx="3">
                        <c:v>253</c:v>
                      </c:pt>
                      <c:pt idx="4">
                        <c:v>3461</c:v>
                      </c:pt>
                      <c:pt idx="5">
                        <c:v>591</c:v>
                      </c:pt>
                      <c:pt idx="6">
                        <c:v>225</c:v>
                      </c:pt>
                      <c:pt idx="7">
                        <c:v>158</c:v>
                      </c:pt>
                      <c:pt idx="8">
                        <c:v>1851</c:v>
                      </c:pt>
                      <c:pt idx="9">
                        <c:v>240</c:v>
                      </c:pt>
                      <c:pt idx="10">
                        <c:v>40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40F-4CA5-B05F-44B292C2EE8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'aux.g1.6'!$C$7</c15:sqref>
                        </c15:formulaRef>
                      </c:ext>
                    </c:extLst>
                    <c:strCache>
                      <c:ptCount val="1"/>
                      <c:pt idx="0">
                        <c:v>17 anos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'aux.g1.6'!$D$5:$N$5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'aux.g1.6'!$D$7:$N$7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11990</c:v>
                      </c:pt>
                      <c:pt idx="1">
                        <c:v>4960</c:v>
                      </c:pt>
                      <c:pt idx="2">
                        <c:v>2571</c:v>
                      </c:pt>
                      <c:pt idx="3">
                        <c:v>1499</c:v>
                      </c:pt>
                      <c:pt idx="4">
                        <c:v>10763</c:v>
                      </c:pt>
                      <c:pt idx="5">
                        <c:v>5780</c:v>
                      </c:pt>
                      <c:pt idx="6">
                        <c:v>1654</c:v>
                      </c:pt>
                      <c:pt idx="7">
                        <c:v>1104</c:v>
                      </c:pt>
                      <c:pt idx="8">
                        <c:v>5975</c:v>
                      </c:pt>
                      <c:pt idx="9">
                        <c:v>2398</c:v>
                      </c:pt>
                      <c:pt idx="10">
                        <c:v>669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40F-4CA5-B05F-44B292C2EE8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'aux.g1.6'!$C$12</c15:sqref>
                        </c15:formulaRef>
                      </c:ext>
                    </c:extLst>
                    <c:strCache>
                      <c:ptCount val="1"/>
                      <c:pt idx="0">
                        <c:v>Total - todas as idades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'aux.g1.6'!$D$5:$N$5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'aux.g1.6'!$D$12:$N$12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15085531</c:v>
                      </c:pt>
                      <c:pt idx="1">
                        <c:v>15168578</c:v>
                      </c:pt>
                      <c:pt idx="2">
                        <c:v>15328977</c:v>
                      </c:pt>
                      <c:pt idx="3">
                        <c:v>15351817</c:v>
                      </c:pt>
                      <c:pt idx="4">
                        <c:v>16538983</c:v>
                      </c:pt>
                      <c:pt idx="5">
                        <c:v>16665199</c:v>
                      </c:pt>
                      <c:pt idx="6">
                        <c:v>16799238</c:v>
                      </c:pt>
                      <c:pt idx="7">
                        <c:v>16862194</c:v>
                      </c:pt>
                      <c:pt idx="8">
                        <c:v>16498727</c:v>
                      </c:pt>
                      <c:pt idx="9">
                        <c:v>16002099</c:v>
                      </c:pt>
                      <c:pt idx="10">
                        <c:v>16081618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CB1-4093-A912-6D02B902C28E}"/>
                  </c:ext>
                </c:extLst>
              </c15:ser>
            </c15:filteredLineSeries>
          </c:ext>
        </c:extLst>
      </c:lineChart>
      <c:catAx>
        <c:axId val="34546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345460528"/>
        <c:crosses val="autoZero"/>
        <c:auto val="1"/>
        <c:lblAlgn val="ctr"/>
        <c:lblOffset val="100"/>
        <c:noMultiLvlLbl val="0"/>
      </c:catAx>
      <c:valAx>
        <c:axId val="34546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34546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Percentual de jovens candidatos nas eleições estaduais e federais – Brasil (</a:t>
            </a:r>
            <a:r>
              <a:rPr lang="pt-BR" sz="1400" b="1" i="0" u="none" strike="noStrike" baseline="0">
                <a:effectLst/>
              </a:rPr>
              <a:t>2010, 2014 e 2018)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472262774025095E-2"/>
          <c:y val="8.0062895658935387E-2"/>
          <c:w val="0.97105547445194984"/>
          <c:h val="0.7650217054060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'aux_g1.7-1.10'!$C$28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('aux_g1.7-1.10'!$T$26,'aux_g1.7-1.10'!$X$26,'aux_g1.7-1.10'!$AB$26)</c:f>
              <c:strCache>
                <c:ptCount val="3"/>
                <c:pt idx="0">
                  <c:v>Deputado Federal</c:v>
                </c:pt>
                <c:pt idx="1">
                  <c:v>Deputado Estadual</c:v>
                </c:pt>
                <c:pt idx="2">
                  <c:v>Deputado Distrital</c:v>
                </c:pt>
              </c:strCache>
            </c:strRef>
          </c:cat>
          <c:val>
            <c:numRef>
              <c:f>('aux_g1.7-1.10'!$V$28,'aux_g1.7-1.10'!$Z$28,'aux_g1.7-1.10'!$AD$28)</c:f>
              <c:numCache>
                <c:formatCode>#,##0.00</c:formatCode>
                <c:ptCount val="3"/>
                <c:pt idx="0">
                  <c:v>4.7725882112992046</c:v>
                </c:pt>
                <c:pt idx="1">
                  <c:v>5.5185216437431439</c:v>
                </c:pt>
                <c:pt idx="2">
                  <c:v>4.8148148148148149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6-4D89-8652-9C2CC94AADB1}"/>
            </c:ext>
          </c:extLst>
        </c:ser>
        <c:ser>
          <c:idx val="1"/>
          <c:order val="1"/>
          <c:tx>
            <c:strRef>
              <c:f>'aux_g1.7-1.10'!$C$29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('aux_g1.7-1.10'!$T$26,'aux_g1.7-1.10'!$X$26,'aux_g1.7-1.10'!$AB$26)</c:f>
              <c:strCache>
                <c:ptCount val="3"/>
                <c:pt idx="0">
                  <c:v>Deputado Federal</c:v>
                </c:pt>
                <c:pt idx="1">
                  <c:v>Deputado Estadual</c:v>
                </c:pt>
                <c:pt idx="2">
                  <c:v>Deputado Distrital</c:v>
                </c:pt>
              </c:strCache>
            </c:strRef>
          </c:cat>
          <c:val>
            <c:numRef>
              <c:f>('aux_g1.7-1.10'!$V$29,'aux_g1.7-1.10'!$Z$29,'aux_g1.7-1.10'!$AD$29)</c:f>
              <c:numCache>
                <c:formatCode>#,##0.00</c:formatCode>
                <c:ptCount val="3"/>
                <c:pt idx="0">
                  <c:v>6.2797821647379166</c:v>
                </c:pt>
                <c:pt idx="1">
                  <c:v>6.2866722548197824</c:v>
                </c:pt>
                <c:pt idx="2">
                  <c:v>3.7539103232533888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6-4D89-8652-9C2CC94AADB1}"/>
            </c:ext>
          </c:extLst>
        </c:ser>
        <c:ser>
          <c:idx val="2"/>
          <c:order val="2"/>
          <c:tx>
            <c:strRef>
              <c:f>'aux_g1.7-1.10'!$C$30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('aux_g1.7-1.10'!$T$26,'aux_g1.7-1.10'!$X$26,'aux_g1.7-1.10'!$AB$26)</c:f>
              <c:strCache>
                <c:ptCount val="3"/>
                <c:pt idx="0">
                  <c:v>Deputado Federal</c:v>
                </c:pt>
                <c:pt idx="1">
                  <c:v>Deputado Estadual</c:v>
                </c:pt>
                <c:pt idx="2">
                  <c:v>Deputado Distrital</c:v>
                </c:pt>
              </c:strCache>
            </c:strRef>
          </c:cat>
          <c:val>
            <c:numRef>
              <c:f>('aux_g1.7-1.10'!$V$30,'aux_g1.7-1.10'!$Z$30,'aux_g1.7-1.10'!$AD$30)</c:f>
              <c:numCache>
                <c:formatCode>#,##0.00</c:formatCode>
                <c:ptCount val="3"/>
                <c:pt idx="0">
                  <c:v>4.9829976458278837</c:v>
                </c:pt>
                <c:pt idx="1">
                  <c:v>6.0782371874226291</c:v>
                </c:pt>
                <c:pt idx="2">
                  <c:v>5.0163576881134135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96-4D89-8652-9C2CC94AAD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169496959"/>
        <c:axId val="1159667039"/>
      </c:barChart>
      <c:catAx>
        <c:axId val="1169496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159667039"/>
        <c:crosses val="autoZero"/>
        <c:auto val="1"/>
        <c:lblAlgn val="ctr"/>
        <c:lblOffset val="100"/>
        <c:noMultiLvlLbl val="0"/>
      </c:catAx>
      <c:valAx>
        <c:axId val="1159667039"/>
        <c:scaling>
          <c:orientation val="minMax"/>
          <c:max val="9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crossAx val="116949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Percentual de jovens eleitos nas eleições estaduais e federais – Brasil (2010, 2014 e 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472262774025095E-2"/>
          <c:y val="6.1100630897608581E-2"/>
          <c:w val="0.97105547445194984"/>
          <c:h val="0.78398397016736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'aux_g1.7-1.10'!$C$28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('aux_g1.7-1.10'!$T$26,'aux_g1.7-1.10'!$X$26,'aux_g1.7-1.10'!$AB$26)</c:f>
              <c:strCache>
                <c:ptCount val="3"/>
                <c:pt idx="0">
                  <c:v>Deputado Federal</c:v>
                </c:pt>
                <c:pt idx="1">
                  <c:v>Deputado Estadual</c:v>
                </c:pt>
                <c:pt idx="2">
                  <c:v>Deputado Distrital</c:v>
                </c:pt>
              </c:strCache>
            </c:strRef>
          </c:cat>
          <c:val>
            <c:numRef>
              <c:f>('aux_g1.7-1.10'!$W$28,'aux_g1.7-1.10'!$AA$28,'aux_g1.7-1.10'!$AE$28)</c:f>
              <c:numCache>
                <c:formatCode>#,##0.00</c:formatCode>
                <c:ptCount val="3"/>
                <c:pt idx="0">
                  <c:v>3.1189083820662766</c:v>
                </c:pt>
                <c:pt idx="1">
                  <c:v>4.1545893719806761</c:v>
                </c:pt>
                <c:pt idx="2">
                  <c:v>8.3333333333333339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4-4C0B-88EF-898B197CDA5D}"/>
            </c:ext>
          </c:extLst>
        </c:ser>
        <c:ser>
          <c:idx val="1"/>
          <c:order val="1"/>
          <c:tx>
            <c:strRef>
              <c:f>'aux_g1.7-1.10'!$C$29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20-4E47-B0A7-2B659314BF2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('aux_g1.7-1.10'!$T$26,'aux_g1.7-1.10'!$X$26,'aux_g1.7-1.10'!$AB$26)</c:f>
              <c:strCache>
                <c:ptCount val="3"/>
                <c:pt idx="0">
                  <c:v>Deputado Federal</c:v>
                </c:pt>
                <c:pt idx="1">
                  <c:v>Deputado Estadual</c:v>
                </c:pt>
                <c:pt idx="2">
                  <c:v>Deputado Distrital</c:v>
                </c:pt>
              </c:strCache>
            </c:strRef>
          </c:cat>
          <c:val>
            <c:numRef>
              <c:f>('aux_g1.7-1.10'!$W$29,'aux_g1.7-1.10'!$AA$29,'aux_g1.7-1.10'!$AE$29)</c:f>
              <c:numCache>
                <c:formatCode>#,##0.00</c:formatCode>
                <c:ptCount val="3"/>
                <c:pt idx="0">
                  <c:v>3.8986354775828458</c:v>
                </c:pt>
                <c:pt idx="1">
                  <c:v>4.2512077294685993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4-4C0B-88EF-898B197CDA5D}"/>
            </c:ext>
          </c:extLst>
        </c:ser>
        <c:ser>
          <c:idx val="2"/>
          <c:order val="2"/>
          <c:tx>
            <c:strRef>
              <c:f>'aux_g1.7-1.10'!$C$30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('aux_g1.7-1.10'!$T$26,'aux_g1.7-1.10'!$X$26,'aux_g1.7-1.10'!$AB$26)</c:f>
              <c:strCache>
                <c:ptCount val="3"/>
                <c:pt idx="0">
                  <c:v>Deputado Federal</c:v>
                </c:pt>
                <c:pt idx="1">
                  <c:v>Deputado Estadual</c:v>
                </c:pt>
                <c:pt idx="2">
                  <c:v>Deputado Distrital</c:v>
                </c:pt>
              </c:strCache>
            </c:strRef>
          </c:cat>
          <c:val>
            <c:numRef>
              <c:f>('aux_g1.7-1.10'!$W$30,'aux_g1.7-1.10'!$AA$30,'aux_g1.7-1.10'!$AE$30)</c:f>
              <c:numCache>
                <c:formatCode>#,##0.00</c:formatCode>
                <c:ptCount val="3"/>
                <c:pt idx="0">
                  <c:v>3.7037037037037037</c:v>
                </c:pt>
                <c:pt idx="1">
                  <c:v>5.4106280193236715</c:v>
                </c:pt>
                <c:pt idx="2">
                  <c:v>4.166666666666667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4-4C0B-88EF-898B197CDA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169496959"/>
        <c:axId val="1159667039"/>
      </c:barChart>
      <c:catAx>
        <c:axId val="1169496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159667039"/>
        <c:crosses val="autoZero"/>
        <c:auto val="1"/>
        <c:lblAlgn val="ctr"/>
        <c:lblOffset val="100"/>
        <c:noMultiLvlLbl val="0"/>
      </c:catAx>
      <c:valAx>
        <c:axId val="1159667039"/>
        <c:scaling>
          <c:orientation val="minMax"/>
          <c:max val="9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crossAx val="116949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/>
              <a:t>Percentual de jovens candidatos nas eleições municipais – Brasil (2012, 2016 e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472262774025095E-2"/>
          <c:y val="7.3742140738493112E-2"/>
          <c:w val="0.97105547445194984"/>
          <c:h val="0.77134246032647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'aux_g1.7-1.10'!$C$14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('aux_g1.7-1.10'!$T$12,'aux_g1.7-1.10'!$X$12,'aux_g1.7-1.10'!$AB$12)</c:f>
              <c:strCache>
                <c:ptCount val="3"/>
                <c:pt idx="0">
                  <c:v>Prefeito</c:v>
                </c:pt>
                <c:pt idx="1">
                  <c:v>Vice-Prefeito</c:v>
                </c:pt>
                <c:pt idx="2">
                  <c:v>Vereador</c:v>
                </c:pt>
              </c:strCache>
            </c:strRef>
          </c:cat>
          <c:val>
            <c:numRef>
              <c:f>('aux_g1.7-1.10'!$V$14,'aux_g1.7-1.10'!$Z$14,'aux_g1.7-1.10'!$AD$14)</c:f>
              <c:numCache>
                <c:formatCode>#,##0.00</c:formatCode>
                <c:ptCount val="3"/>
                <c:pt idx="0">
                  <c:v>3.1800944714257202</c:v>
                </c:pt>
                <c:pt idx="1">
                  <c:v>5.4393859184753834</c:v>
                </c:pt>
                <c:pt idx="2">
                  <c:v>10.255640974560711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5-44E0-B9F9-327099ACE209}"/>
            </c:ext>
          </c:extLst>
        </c:ser>
        <c:ser>
          <c:idx val="1"/>
          <c:order val="1"/>
          <c:tx>
            <c:strRef>
              <c:f>'aux_g1.7-1.10'!$C$15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('aux_g1.7-1.10'!$T$12,'aux_g1.7-1.10'!$X$12,'aux_g1.7-1.10'!$AB$12)</c:f>
              <c:strCache>
                <c:ptCount val="3"/>
                <c:pt idx="0">
                  <c:v>Prefeito</c:v>
                </c:pt>
                <c:pt idx="1">
                  <c:v>Vice-Prefeito</c:v>
                </c:pt>
                <c:pt idx="2">
                  <c:v>Vereador</c:v>
                </c:pt>
              </c:strCache>
            </c:strRef>
          </c:cat>
          <c:val>
            <c:numRef>
              <c:f>('aux_g1.7-1.10'!$V$15,'aux_g1.7-1.10'!$Z$15,'aux_g1.7-1.10'!$AD$15)</c:f>
              <c:numCache>
                <c:formatCode>#,##0.00</c:formatCode>
                <c:ptCount val="3"/>
                <c:pt idx="0">
                  <c:v>2.8042094649946439</c:v>
                </c:pt>
                <c:pt idx="1">
                  <c:v>4.9164887605173933</c:v>
                </c:pt>
                <c:pt idx="2">
                  <c:v>10.053860784959216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5-44E0-B9F9-327099ACE209}"/>
            </c:ext>
          </c:extLst>
        </c:ser>
        <c:ser>
          <c:idx val="2"/>
          <c:order val="2"/>
          <c:tx>
            <c:strRef>
              <c:f>'aux_g1.7-1.10'!$C$16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('aux_g1.7-1.10'!$T$12,'aux_g1.7-1.10'!$X$12,'aux_g1.7-1.10'!$AB$12)</c:f>
              <c:strCache>
                <c:ptCount val="3"/>
                <c:pt idx="0">
                  <c:v>Prefeito</c:v>
                </c:pt>
                <c:pt idx="1">
                  <c:v>Vice-Prefeito</c:v>
                </c:pt>
                <c:pt idx="2">
                  <c:v>Vereador</c:v>
                </c:pt>
              </c:strCache>
            </c:strRef>
          </c:cat>
          <c:val>
            <c:numRef>
              <c:f>('aux_g1.7-1.10'!$V$16,'aux_g1.7-1.10'!$Z$16,'aux_g1.7-1.10'!$AD$16)</c:f>
              <c:numCache>
                <c:formatCode>#,##0.00</c:formatCode>
                <c:ptCount val="3"/>
                <c:pt idx="0">
                  <c:v>2.4031680590213735</c:v>
                </c:pt>
                <c:pt idx="1">
                  <c:v>4.4065425589153122</c:v>
                </c:pt>
                <c:pt idx="2">
                  <c:v>8.7687280599702575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65-44E0-B9F9-327099ACE2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169496959"/>
        <c:axId val="1159667039"/>
      </c:barChart>
      <c:catAx>
        <c:axId val="1169496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159667039"/>
        <c:crosses val="autoZero"/>
        <c:auto val="1"/>
        <c:lblAlgn val="ctr"/>
        <c:lblOffset val="100"/>
        <c:noMultiLvlLbl val="0"/>
      </c:catAx>
      <c:valAx>
        <c:axId val="11596670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crossAx val="116949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E82C96-943D-4BDD-ABC7-248B3E5335CC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C1B6E69-852B-4E7B-ABF3-CCDA67E249C7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656B1C5-CEFC-4C65-B0FB-7E5DA8969756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5D452B7-B6DF-4174-8592-BCD4E7FE98A1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E2BFD3-BE0C-4EFA-B65E-3B4B97667811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5BB3A6-BCCA-4FF7-9A53-E915E6607C25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501C23-5761-4C41-9A3F-12272386531E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DA933E-C634-4312-A7A4-F4DFC3FF7CC4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4671626-76F8-45B7-B29C-DD1968BC7215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1B9742-B403-4252-9875-753000F3DAA8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581030</xdr:colOff>
      <xdr:row>0</xdr:row>
      <xdr:rowOff>1</xdr:rowOff>
    </xdr:from>
    <xdr:to>
      <xdr:col>30</xdr:col>
      <xdr:colOff>565790</xdr:colOff>
      <xdr:row>9</xdr:row>
      <xdr:rowOff>83821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C231CE5-E2AE-4FB8-8AA0-70E86E156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7372652" y="-2045016"/>
          <a:ext cx="695325" cy="4785360"/>
        </a:xfrm>
        <a:prstGeom prst="rect">
          <a:avLst/>
        </a:prstGeom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38</xdr:col>
      <xdr:colOff>668655</xdr:colOff>
      <xdr:row>9</xdr:row>
      <xdr:rowOff>83820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4B2B64-ED2E-4C7A-B604-927D8C895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2275165" y="-2044065"/>
          <a:ext cx="695325" cy="478345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194310</xdr:colOff>
      <xdr:row>16</xdr:row>
      <xdr:rowOff>8911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CF2A0806-77E0-4F24-8B33-0BE5F6779A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70585" cy="31940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213360</xdr:colOff>
      <xdr:row>16</xdr:row>
      <xdr:rowOff>8911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EA896063-479C-4AC5-A005-7201AE4E5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51535" cy="33064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565785</xdr:colOff>
      <xdr:row>3</xdr:row>
      <xdr:rowOff>173355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4DC1D4F1-52CE-4B36-ACA8-669D87ED0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379143" y="-2046923"/>
          <a:ext cx="693420" cy="4787265"/>
        </a:xfrm>
        <a:prstGeom prst="rect">
          <a:avLst/>
        </a:prstGeom>
      </xdr:spPr>
    </xdr:pic>
    <xdr:clientData/>
  </xdr:twoCellAnchor>
  <xdr:twoCellAnchor editAs="oneCell">
    <xdr:from>
      <xdr:col>16</xdr:col>
      <xdr:colOff>457201</xdr:colOff>
      <xdr:row>0</xdr:row>
      <xdr:rowOff>1</xdr:rowOff>
    </xdr:from>
    <xdr:to>
      <xdr:col>23</xdr:col>
      <xdr:colOff>321946</xdr:colOff>
      <xdr:row>3</xdr:row>
      <xdr:rowOff>173356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A3154CDB-AF3F-4047-89F7-604149CB4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210224" y="-2046922"/>
          <a:ext cx="693420" cy="4787265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0</xdr:row>
      <xdr:rowOff>99060</xdr:rowOff>
    </xdr:from>
    <xdr:to>
      <xdr:col>4</xdr:col>
      <xdr:colOff>123715</xdr:colOff>
      <xdr:row>4</xdr:row>
      <xdr:rowOff>121920</xdr:rowOff>
    </xdr:to>
    <xdr:pic>
      <xdr:nvPicPr>
        <xdr:cNvPr id="13" name="Imagem 12" descr="Uma imagem contendo Texto&#10;&#10;Descrição gerada automaticamente">
          <a:extLst>
            <a:ext uri="{FF2B5EF4-FFF2-40B4-BE49-F238E27FC236}">
              <a16:creationId xmlns:a16="http://schemas.microsoft.com/office/drawing/2014/main" id="{20560D6D-D34E-4134-BB0C-626C97A66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640" y="99060"/>
          <a:ext cx="1982995" cy="716280"/>
        </a:xfrm>
        <a:prstGeom prst="rect">
          <a:avLst/>
        </a:prstGeom>
      </xdr:spPr>
    </xdr:pic>
    <xdr:clientData/>
  </xdr:twoCellAnchor>
  <xdr:twoCellAnchor editAs="oneCell">
    <xdr:from>
      <xdr:col>5</xdr:col>
      <xdr:colOff>189104</xdr:colOff>
      <xdr:row>1</xdr:row>
      <xdr:rowOff>99060</xdr:rowOff>
    </xdr:from>
    <xdr:to>
      <xdr:col>8</xdr:col>
      <xdr:colOff>334646</xdr:colOff>
      <xdr:row>3</xdr:row>
      <xdr:rowOff>125730</xdr:rowOff>
    </xdr:to>
    <xdr:pic>
      <xdr:nvPicPr>
        <xdr:cNvPr id="14" name="Gráfico 13">
          <a:extLst>
            <a:ext uri="{FF2B5EF4-FFF2-40B4-BE49-F238E27FC236}">
              <a16:creationId xmlns:a16="http://schemas.microsoft.com/office/drawing/2014/main" id="{ABC359F1-1B19-474E-B7A6-22A7298E7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97124" y="281940"/>
          <a:ext cx="2248662" cy="373380"/>
        </a:xfrm>
        <a:prstGeom prst="rect">
          <a:avLst/>
        </a:prstGeom>
      </xdr:spPr>
    </xdr:pic>
    <xdr:clientData/>
  </xdr:twoCellAnchor>
  <xdr:twoCellAnchor>
    <xdr:from>
      <xdr:col>2</xdr:col>
      <xdr:colOff>85725</xdr:colOff>
      <xdr:row>3</xdr:row>
      <xdr:rowOff>1104900</xdr:rowOff>
    </xdr:from>
    <xdr:to>
      <xdr:col>3</xdr:col>
      <xdr:colOff>308610</xdr:colOff>
      <xdr:row>4</xdr:row>
      <xdr:rowOff>16510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BA9F0CFE-17A1-4445-A77F-579613AA5450}"/>
            </a:ext>
          </a:extLst>
        </xdr:cNvPr>
        <xdr:cNvSpPr/>
      </xdr:nvSpPr>
      <xdr:spPr>
        <a:xfrm>
          <a:off x="1419225" y="1104900"/>
          <a:ext cx="832485" cy="146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>
            <a:solidFill>
              <a:srgbClr val="32F48B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D02FE7-50B3-4B5E-8CC6-BFFA7E3F16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4508EE-FFC3-4F62-A3D3-2517E56245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797CE1A-81C7-4FFA-9776-56E3519C4A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474346</xdr:colOff>
      <xdr:row>0</xdr:row>
      <xdr:rowOff>0</xdr:rowOff>
    </xdr:from>
    <xdr:to>
      <xdr:col>2</xdr:col>
      <xdr:colOff>916306</xdr:colOff>
      <xdr:row>1</xdr:row>
      <xdr:rowOff>268014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438085C-8736-47B8-91A4-DC33BE2E0B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23331" y="-339385"/>
          <a:ext cx="448989" cy="11277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201308</xdr:colOff>
      <xdr:row>1</xdr:row>
      <xdr:rowOff>283845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6C8B74-BD5F-4786-BF39-D581DC3A79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996004" y="-371164"/>
          <a:ext cx="457200" cy="11995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1150620</xdr:colOff>
      <xdr:row>1</xdr:row>
      <xdr:rowOff>248059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CDD908E-779A-4645-8494-0B7EF80DBB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980870" y="-356030"/>
          <a:ext cx="438559" cy="11506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487058</xdr:colOff>
      <xdr:row>2</xdr:row>
      <xdr:rowOff>102870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C54E25-111D-4C87-B2F1-6C29169F2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68456" y="-349256"/>
          <a:ext cx="474345" cy="11728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194310</xdr:colOff>
      <xdr:row>16</xdr:row>
      <xdr:rowOff>161311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FB2AB74-2EFC-4E09-BA88-9998186D5B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51535" cy="3209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213360</xdr:colOff>
      <xdr:row>16</xdr:row>
      <xdr:rowOff>161311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CE3A0DE-292B-49AD-9788-6E67AA8AB2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70585" cy="3209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475129</xdr:colOff>
      <xdr:row>0</xdr:row>
      <xdr:rowOff>0</xdr:rowOff>
    </xdr:from>
    <xdr:to>
      <xdr:col>2</xdr:col>
      <xdr:colOff>948691</xdr:colOff>
      <xdr:row>2</xdr:row>
      <xdr:rowOff>99101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B59424-5316-422C-9666-1C998ED5C7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839412" y="-364283"/>
          <a:ext cx="448724" cy="11772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9769</xdr:colOff>
      <xdr:row>0</xdr:row>
      <xdr:rowOff>0</xdr:rowOff>
    </xdr:from>
    <xdr:to>
      <xdr:col>2</xdr:col>
      <xdr:colOff>1153600</xdr:colOff>
      <xdr:row>1</xdr:row>
      <xdr:rowOff>270436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ECA6EE8-284E-4C54-A6C6-B1C69DFEDF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999283" y="-364283"/>
          <a:ext cx="448724" cy="11772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388620</xdr:colOff>
      <xdr:row>2</xdr:row>
      <xdr:rowOff>19459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CBA919-5971-4F5C-9481-A722305499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899080" y="-356030"/>
          <a:ext cx="438559" cy="11506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487058</xdr:colOff>
      <xdr:row>3</xdr:row>
      <xdr:rowOff>102870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9C50DA8-F314-489E-8A22-8050CB6135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68456" y="-349256"/>
          <a:ext cx="474345" cy="11728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194310</xdr:colOff>
      <xdr:row>17</xdr:row>
      <xdr:rowOff>161311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408896B-6EFE-4731-A075-6CA764E86D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51535" cy="3209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213360</xdr:colOff>
      <xdr:row>17</xdr:row>
      <xdr:rowOff>161311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3310E7E-E2C9-4B81-980E-B9871B0E0B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70585" cy="3209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388620</xdr:colOff>
      <xdr:row>2</xdr:row>
      <xdr:rowOff>19459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2CDE1F-7C5B-400F-B42D-E9AEC220ED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899080" y="-356030"/>
          <a:ext cx="438559" cy="11506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103094</xdr:colOff>
      <xdr:row>0</xdr:row>
      <xdr:rowOff>0</xdr:rowOff>
    </xdr:from>
    <xdr:to>
      <xdr:col>2</xdr:col>
      <xdr:colOff>1138519</xdr:colOff>
      <xdr:row>1</xdr:row>
      <xdr:rowOff>232865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254DBCE-28A1-41FD-B512-94E4312559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24962" y="-311633"/>
          <a:ext cx="412159" cy="1035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9525</xdr:rowOff>
    </xdr:from>
    <xdr:to>
      <xdr:col>3</xdr:col>
      <xdr:colOff>6726</xdr:colOff>
      <xdr:row>2</xdr:row>
      <xdr:rowOff>61415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68F324-C0D6-44A3-8DB6-8327E62EA3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01394" y="-301268"/>
          <a:ext cx="413840" cy="1035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464834-5920-4021-B84B-B722886B40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386B14-4E51-4422-9A20-B1E2663584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E161FE-A8B9-E3EC-1805-7B4F57CD4A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9F403A2-8145-0287-CF61-5769C6365A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6201AC-9EB9-7C4F-4144-55172F0408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78F03EA-7898-4065-A3AF-FF15B25926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3AC450-4E62-43C7-AF1A-DFBB9F93B7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54\2021\Users\giova\OneDrive\&#193;rea%20de%20Trabalho\ENAP%20-%20Diagn&#243;stico%20da%20Juventude\Tabelas%20-%20Educa&#231;&#227;o\Taxa%20de%20distor&#231;&#227;o\Taxa%20de%20distor&#231;&#227;o%20s&#233;rie%20idade%2020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_BRASIL_REGIÕES_UFS"/>
      <sheetName val="2019_BRASIL_REGIÕES_UFS"/>
      <sheetName val="2018_BRASIL_REGIÕES_UFS"/>
      <sheetName val="2017_BRASIL_REGIÕES_UFS"/>
      <sheetName val="2016_BRASIL"/>
      <sheetName val="2016_REGIOES"/>
      <sheetName val="2016_UF"/>
      <sheetName val="2015_BRASIL"/>
      <sheetName val="2015_REGIOES"/>
      <sheetName val="2015_UF"/>
      <sheetName val="2014_BRASIL"/>
      <sheetName val="2014_REGIÕES"/>
      <sheetName val="2014_UF"/>
      <sheetName val="2013_BRASIL"/>
      <sheetName val="2013_REGIÕES"/>
      <sheetName val="2013_UF"/>
      <sheetName val="2012_BRASIL"/>
      <sheetName val="2012_REGIÕES"/>
      <sheetName val="2012_UF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2">
  <a:themeElements>
    <a:clrScheme name="Personalizada 8">
      <a:dk1>
        <a:srgbClr val="383A46"/>
      </a:dk1>
      <a:lt1>
        <a:sysClr val="window" lastClr="FFFFFF"/>
      </a:lt1>
      <a:dk2>
        <a:srgbClr val="006633"/>
      </a:dk2>
      <a:lt2>
        <a:srgbClr val="32F48B"/>
      </a:lt2>
      <a:accent1>
        <a:srgbClr val="ADFFD6"/>
      </a:accent1>
      <a:accent2>
        <a:srgbClr val="0AFF84"/>
      </a:accent2>
      <a:accent3>
        <a:srgbClr val="006633"/>
      </a:accent3>
      <a:accent4>
        <a:srgbClr val="B0FFFE"/>
      </a:accent4>
      <a:accent5>
        <a:srgbClr val="2DEFEA"/>
      </a:accent5>
      <a:accent6>
        <a:srgbClr val="21C1BD"/>
      </a:accent6>
      <a:hlink>
        <a:srgbClr val="208482"/>
      </a:hlink>
      <a:folHlink>
        <a:srgbClr val="4D479D"/>
      </a:folHlink>
    </a:clrScheme>
    <a:fontScheme name="Enap">
      <a:majorFont>
        <a:latin typeface="Open Sans SemiBold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0156-2A98-45CC-B598-95BCBBF091B4}">
  <dimension ref="A3:U35"/>
  <sheetViews>
    <sheetView tabSelected="1" workbookViewId="0"/>
  </sheetViews>
  <sheetFormatPr defaultColWidth="9" defaultRowHeight="14.25"/>
  <cols>
    <col min="1" max="1" width="9" style="142"/>
    <col min="2" max="2" width="10.25" style="5" customWidth="1"/>
    <col min="3" max="3" width="13.25" style="5" customWidth="1"/>
    <col min="4" max="16384" width="9" style="5"/>
  </cols>
  <sheetData>
    <row r="3" spans="1:21">
      <c r="A3" s="14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14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5.25">
      <c r="A5" s="141"/>
      <c r="C5" s="7" t="s">
        <v>65</v>
      </c>
      <c r="D5" s="8"/>
      <c r="E5" s="8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  <c r="U5" s="6"/>
    </row>
    <row r="6" spans="1:21">
      <c r="A6" s="141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6"/>
      <c r="P6" s="6"/>
      <c r="Q6" s="6"/>
      <c r="R6" s="6"/>
      <c r="S6" s="6"/>
      <c r="T6" s="6"/>
      <c r="U6" s="6"/>
    </row>
    <row r="7" spans="1:21">
      <c r="A7" s="141"/>
      <c r="C7" s="14" t="s">
        <v>82</v>
      </c>
      <c r="D7" s="14" t="s">
        <v>67</v>
      </c>
      <c r="E7" s="14"/>
      <c r="F7" s="14"/>
      <c r="G7" s="14"/>
      <c r="H7" s="14"/>
      <c r="I7" s="14"/>
      <c r="J7" s="14"/>
      <c r="K7" s="14"/>
      <c r="L7" s="12"/>
      <c r="M7" s="11"/>
      <c r="N7" s="11"/>
      <c r="O7" s="6"/>
      <c r="P7" s="6"/>
      <c r="Q7" s="6"/>
      <c r="R7" s="6"/>
      <c r="S7" s="6"/>
      <c r="T7" s="6"/>
      <c r="U7" s="6"/>
    </row>
    <row r="8" spans="1:21" ht="14.45" customHeight="1">
      <c r="A8" s="141"/>
      <c r="C8" s="14" t="s">
        <v>79</v>
      </c>
      <c r="D8" s="14" t="s">
        <v>68</v>
      </c>
      <c r="E8" s="14"/>
      <c r="F8" s="14"/>
      <c r="G8" s="14"/>
      <c r="H8" s="14"/>
      <c r="I8" s="14"/>
      <c r="J8" s="14"/>
      <c r="K8" s="14"/>
      <c r="L8" s="12"/>
      <c r="M8" s="13"/>
      <c r="N8" s="13"/>
      <c r="O8" s="6"/>
      <c r="P8" s="6"/>
      <c r="Q8" s="6"/>
      <c r="R8" s="6"/>
      <c r="S8" s="6"/>
      <c r="T8" s="6"/>
      <c r="U8" s="6"/>
    </row>
    <row r="9" spans="1:21" ht="14.45" customHeight="1">
      <c r="A9" s="141"/>
      <c r="C9" s="14" t="s">
        <v>80</v>
      </c>
      <c r="D9" s="14" t="s">
        <v>174</v>
      </c>
      <c r="E9" s="14"/>
      <c r="F9" s="14"/>
      <c r="G9" s="14"/>
      <c r="H9" s="14"/>
      <c r="I9" s="14"/>
      <c r="J9" s="14"/>
      <c r="K9" s="14"/>
      <c r="L9" s="12"/>
      <c r="M9" s="13"/>
      <c r="N9" s="13"/>
      <c r="O9" s="6"/>
      <c r="P9" s="6"/>
      <c r="Q9" s="6"/>
      <c r="R9" s="6"/>
      <c r="S9" s="6"/>
      <c r="T9" s="6"/>
      <c r="U9" s="6"/>
    </row>
    <row r="10" spans="1:21">
      <c r="A10" s="141"/>
      <c r="C10" s="14" t="s">
        <v>81</v>
      </c>
      <c r="D10" s="14" t="s">
        <v>175</v>
      </c>
      <c r="E10" s="14"/>
      <c r="F10" s="14"/>
      <c r="G10" s="14"/>
      <c r="H10" s="14"/>
      <c r="I10" s="14"/>
      <c r="J10" s="14"/>
      <c r="K10" s="14"/>
      <c r="L10" s="13"/>
      <c r="M10" s="11"/>
      <c r="N10" s="11"/>
      <c r="O10" s="6"/>
      <c r="P10" s="6"/>
      <c r="Q10" s="6"/>
      <c r="R10" s="6"/>
      <c r="S10" s="6"/>
      <c r="T10" s="6"/>
      <c r="U10" s="6"/>
    </row>
    <row r="11" spans="1:21">
      <c r="A11" s="141"/>
      <c r="C11" s="14" t="s">
        <v>139</v>
      </c>
      <c r="D11" s="14" t="s">
        <v>138</v>
      </c>
      <c r="E11" s="14"/>
      <c r="F11" s="14"/>
      <c r="G11" s="14"/>
      <c r="H11" s="14"/>
      <c r="I11" s="14"/>
      <c r="J11" s="14"/>
      <c r="K11" s="14"/>
      <c r="L11" s="13"/>
      <c r="M11" s="11"/>
      <c r="N11" s="11"/>
      <c r="O11" s="6"/>
      <c r="P11" s="6"/>
      <c r="Q11" s="6"/>
      <c r="R11" s="6"/>
      <c r="S11" s="6"/>
      <c r="T11" s="6"/>
      <c r="U11" s="6"/>
    </row>
    <row r="12" spans="1:21">
      <c r="A12" s="141"/>
      <c r="C12" s="14" t="s">
        <v>140</v>
      </c>
      <c r="D12" s="14" t="s">
        <v>69</v>
      </c>
      <c r="E12" s="14"/>
      <c r="F12" s="14"/>
      <c r="G12" s="14"/>
      <c r="H12" s="15"/>
      <c r="I12" s="15"/>
      <c r="J12" s="15"/>
      <c r="K12" s="15"/>
      <c r="L12" s="13"/>
      <c r="M12" s="11"/>
      <c r="N12" s="11"/>
      <c r="O12" s="6"/>
      <c r="P12" s="6"/>
      <c r="Q12" s="6"/>
      <c r="R12" s="6"/>
      <c r="S12" s="6"/>
      <c r="T12" s="6"/>
      <c r="U12" s="6"/>
    </row>
    <row r="13" spans="1:21">
      <c r="A13" s="141"/>
      <c r="C13" s="14" t="s">
        <v>141</v>
      </c>
      <c r="D13" s="14" t="s">
        <v>144</v>
      </c>
      <c r="E13" s="14"/>
      <c r="F13" s="14"/>
      <c r="G13" s="14"/>
      <c r="H13" s="14"/>
      <c r="I13" s="14"/>
      <c r="J13" s="14"/>
      <c r="K13" s="14"/>
      <c r="L13" s="13"/>
      <c r="M13" s="11"/>
      <c r="N13" s="11"/>
      <c r="O13" s="6"/>
      <c r="P13" s="6"/>
      <c r="Q13" s="6"/>
      <c r="R13" s="6"/>
      <c r="S13" s="6"/>
      <c r="T13" s="6"/>
      <c r="U13" s="6"/>
    </row>
    <row r="14" spans="1:21">
      <c r="A14" s="141"/>
      <c r="C14" s="14" t="s">
        <v>142</v>
      </c>
      <c r="D14" s="14" t="s">
        <v>145</v>
      </c>
      <c r="E14" s="14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141"/>
      <c r="C15" s="14" t="s">
        <v>143</v>
      </c>
      <c r="D15" s="14" t="s">
        <v>146</v>
      </c>
      <c r="E15" s="14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141"/>
      <c r="C16" s="14" t="s">
        <v>176</v>
      </c>
      <c r="D16" s="14" t="s">
        <v>147</v>
      </c>
      <c r="E16" s="14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141"/>
      <c r="C17" s="14" t="s">
        <v>85</v>
      </c>
      <c r="D17" s="14" t="s">
        <v>70</v>
      </c>
      <c r="E17" s="14"/>
      <c r="L17" s="9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141"/>
      <c r="C18" s="14" t="s">
        <v>86</v>
      </c>
      <c r="D18" s="14" t="s">
        <v>71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A19" s="141"/>
      <c r="C19" s="14" t="s">
        <v>87</v>
      </c>
      <c r="D19" s="14" t="s">
        <v>72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141"/>
      <c r="C20" s="9" t="s">
        <v>83</v>
      </c>
      <c r="D20" s="14" t="s">
        <v>67</v>
      </c>
      <c r="E20" s="9"/>
      <c r="F20" s="9"/>
      <c r="G20" s="9"/>
      <c r="H20" s="9"/>
      <c r="I20" s="9"/>
      <c r="J20" s="9"/>
      <c r="K20" s="9"/>
      <c r="L20" s="9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141"/>
      <c r="C21" s="9" t="s">
        <v>84</v>
      </c>
      <c r="D21" s="14" t="s">
        <v>68</v>
      </c>
      <c r="E21" s="9"/>
      <c r="F21" s="9"/>
      <c r="G21" s="9"/>
      <c r="H21" s="9"/>
      <c r="I21" s="9"/>
      <c r="J21" s="9"/>
      <c r="K21" s="9"/>
      <c r="L21" s="9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141"/>
      <c r="C22" s="9" t="s">
        <v>177</v>
      </c>
      <c r="D22" s="14" t="s">
        <v>156</v>
      </c>
      <c r="E22" s="9"/>
      <c r="F22" s="9"/>
      <c r="G22" s="9"/>
      <c r="H22" s="9"/>
      <c r="I22" s="9"/>
      <c r="J22" s="9"/>
      <c r="K22" s="9"/>
      <c r="L22" s="9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141"/>
      <c r="C23" s="9" t="s">
        <v>178</v>
      </c>
      <c r="D23" s="9" t="s">
        <v>173</v>
      </c>
      <c r="E23" s="9"/>
      <c r="F23" s="9"/>
      <c r="G23" s="9"/>
      <c r="H23" s="9"/>
      <c r="I23" s="9"/>
      <c r="J23" s="9"/>
      <c r="K23" s="9"/>
      <c r="L23" s="9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141"/>
      <c r="C24" s="9" t="s">
        <v>179</v>
      </c>
      <c r="D24" s="9" t="s">
        <v>69</v>
      </c>
      <c r="E24" s="9"/>
      <c r="F24" s="9"/>
      <c r="G24" s="9"/>
      <c r="H24" s="9"/>
      <c r="I24" s="9"/>
      <c r="J24" s="9"/>
      <c r="K24" s="9"/>
      <c r="L24" s="9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141"/>
      <c r="C25" s="9" t="s">
        <v>180</v>
      </c>
      <c r="D25" s="9" t="s">
        <v>148</v>
      </c>
      <c r="E25" s="9"/>
      <c r="F25" s="9"/>
      <c r="G25" s="9"/>
      <c r="H25" s="9"/>
      <c r="I25" s="9"/>
      <c r="J25" s="9"/>
      <c r="K25" s="9"/>
      <c r="L25" s="9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1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14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14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14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14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14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14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14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14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1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</sheetData>
  <phoneticPr fontId="19" type="noConversion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077F5-D018-4095-9119-9FBE3EE09FCB}">
  <dimension ref="C1:H97"/>
  <sheetViews>
    <sheetView showGridLines="0" workbookViewId="0"/>
  </sheetViews>
  <sheetFormatPr defaultColWidth="8.875" defaultRowHeight="14.25"/>
  <cols>
    <col min="1" max="3" width="8.875" style="117"/>
    <col min="4" max="5" width="11.5" style="117" customWidth="1"/>
    <col min="6" max="16384" width="8.875" style="117"/>
  </cols>
  <sheetData>
    <row r="1" spans="3:8" s="50" customFormat="1" ht="12.75">
      <c r="C1" s="49"/>
    </row>
    <row r="4" spans="3:8">
      <c r="C4" s="128" t="s">
        <v>173</v>
      </c>
    </row>
    <row r="5" spans="3:8">
      <c r="C5" s="171" t="s">
        <v>64</v>
      </c>
      <c r="D5" s="137" t="s">
        <v>154</v>
      </c>
      <c r="E5" s="137" t="s">
        <v>77</v>
      </c>
      <c r="F5" s="137" t="s">
        <v>77</v>
      </c>
      <c r="G5" s="137" t="s">
        <v>76</v>
      </c>
      <c r="H5" s="137" t="s">
        <v>76</v>
      </c>
    </row>
    <row r="6" spans="3:8">
      <c r="C6" s="169"/>
      <c r="D6" s="127" t="s">
        <v>6</v>
      </c>
      <c r="E6" s="127" t="s">
        <v>153</v>
      </c>
      <c r="F6" s="127" t="s">
        <v>152</v>
      </c>
      <c r="G6" s="127" t="s">
        <v>153</v>
      </c>
      <c r="H6" s="127" t="s">
        <v>152</v>
      </c>
    </row>
    <row r="7" spans="3:8">
      <c r="C7" s="125" t="s">
        <v>151</v>
      </c>
      <c r="D7" s="122">
        <v>1030563</v>
      </c>
      <c r="E7" s="122">
        <v>857068</v>
      </c>
      <c r="F7" s="121">
        <v>83.165027271501117</v>
      </c>
      <c r="G7" s="122">
        <v>173495</v>
      </c>
      <c r="H7" s="121">
        <v>16.83497272849889</v>
      </c>
    </row>
    <row r="8" spans="3:8">
      <c r="C8" s="125" t="s">
        <v>3</v>
      </c>
      <c r="D8" s="122">
        <v>6690927</v>
      </c>
      <c r="E8" s="122">
        <v>5400535</v>
      </c>
      <c r="F8" s="121">
        <v>80.714301620687237</v>
      </c>
      <c r="G8" s="122">
        <v>1290392</v>
      </c>
      <c r="H8" s="121">
        <v>19.285698379312763</v>
      </c>
    </row>
    <row r="9" spans="3:8">
      <c r="C9" s="125" t="s">
        <v>4</v>
      </c>
      <c r="D9" s="122">
        <v>12349829</v>
      </c>
      <c r="E9" s="122">
        <v>9360708</v>
      </c>
      <c r="F9" s="121">
        <v>75.796255964353833</v>
      </c>
      <c r="G9" s="122">
        <v>2989121</v>
      </c>
      <c r="H9" s="121">
        <v>24.20374403564616</v>
      </c>
    </row>
    <row r="10" spans="3:8">
      <c r="C10" s="125" t="s">
        <v>58</v>
      </c>
      <c r="D10" s="122">
        <v>15178770</v>
      </c>
      <c r="E10" s="122">
        <v>11540895</v>
      </c>
      <c r="F10" s="121">
        <v>76.033137072371474</v>
      </c>
      <c r="G10" s="122">
        <v>3637875</v>
      </c>
      <c r="H10" s="121">
        <v>23.966862927628522</v>
      </c>
    </row>
    <row r="11" spans="3:8">
      <c r="C11" s="125" t="s">
        <v>172</v>
      </c>
      <c r="D11" s="122">
        <v>15423585</v>
      </c>
      <c r="E11" s="122">
        <v>12015056</v>
      </c>
      <c r="F11" s="121">
        <v>77.900539984705247</v>
      </c>
      <c r="G11" s="122">
        <v>3408529</v>
      </c>
      <c r="H11" s="121">
        <v>22.099460015294756</v>
      </c>
    </row>
    <row r="12" spans="3:8">
      <c r="C12" s="125" t="s">
        <v>171</v>
      </c>
      <c r="D12" s="122">
        <v>15938174</v>
      </c>
      <c r="E12" s="122">
        <v>12777941</v>
      </c>
      <c r="F12" s="121">
        <v>80.171925591978109</v>
      </c>
      <c r="G12" s="122">
        <v>3160233</v>
      </c>
      <c r="H12" s="121">
        <v>19.828074408021898</v>
      </c>
    </row>
    <row r="13" spans="3:8">
      <c r="C13" s="125" t="s">
        <v>170</v>
      </c>
      <c r="D13" s="122">
        <v>14748141</v>
      </c>
      <c r="E13" s="122">
        <v>12126183</v>
      </c>
      <c r="F13" s="121">
        <v>82.221772900055669</v>
      </c>
      <c r="G13" s="122">
        <v>2621958</v>
      </c>
      <c r="H13" s="121">
        <v>17.778227099944324</v>
      </c>
    </row>
    <row r="14" spans="3:8">
      <c r="C14" s="125" t="s">
        <v>169</v>
      </c>
      <c r="D14" s="122">
        <v>12979183</v>
      </c>
      <c r="E14" s="122">
        <v>10913787</v>
      </c>
      <c r="F14" s="121">
        <v>84.086856622639502</v>
      </c>
      <c r="G14" s="122">
        <v>2065396</v>
      </c>
      <c r="H14" s="121">
        <v>15.913143377360502</v>
      </c>
    </row>
    <row r="15" spans="3:8">
      <c r="C15" s="125" t="s">
        <v>168</v>
      </c>
      <c r="D15" s="122">
        <v>12147351</v>
      </c>
      <c r="E15" s="122">
        <v>10390401</v>
      </c>
      <c r="F15" s="121">
        <v>85.536352740609871</v>
      </c>
      <c r="G15" s="122">
        <v>1756950</v>
      </c>
      <c r="H15" s="121">
        <v>14.463647259390134</v>
      </c>
    </row>
    <row r="16" spans="3:8">
      <c r="C16" s="125" t="s">
        <v>167</v>
      </c>
      <c r="D16" s="122">
        <v>11198821</v>
      </c>
      <c r="E16" s="122">
        <v>9614798</v>
      </c>
      <c r="F16" s="121">
        <v>85.855448533376858</v>
      </c>
      <c r="G16" s="122">
        <v>1584023</v>
      </c>
      <c r="H16" s="121">
        <v>14.144551466623138</v>
      </c>
    </row>
    <row r="17" spans="3:8">
      <c r="C17" s="125" t="s">
        <v>166</v>
      </c>
      <c r="D17" s="122">
        <v>9372283</v>
      </c>
      <c r="E17" s="122">
        <v>7906063</v>
      </c>
      <c r="F17" s="121">
        <v>84.355786098221742</v>
      </c>
      <c r="G17" s="122">
        <v>1466220</v>
      </c>
      <c r="H17" s="121">
        <v>15.644213901778254</v>
      </c>
    </row>
    <row r="18" spans="3:8">
      <c r="C18" s="125" t="s">
        <v>165</v>
      </c>
      <c r="D18" s="122">
        <v>7350599</v>
      </c>
      <c r="E18" s="122">
        <v>5876075</v>
      </c>
      <c r="F18" s="121">
        <v>79.940083794531574</v>
      </c>
      <c r="G18" s="122">
        <v>1474524</v>
      </c>
      <c r="H18" s="121">
        <v>20.059916205468426</v>
      </c>
    </row>
    <row r="19" spans="3:8">
      <c r="C19" s="125" t="s">
        <v>164</v>
      </c>
      <c r="D19" s="122">
        <v>5337454</v>
      </c>
      <c r="E19" s="122">
        <v>2876767</v>
      </c>
      <c r="F19" s="121">
        <v>53.897738509783878</v>
      </c>
      <c r="G19" s="122">
        <v>2460687</v>
      </c>
      <c r="H19" s="121">
        <v>46.102261490216122</v>
      </c>
    </row>
    <row r="20" spans="3:8">
      <c r="C20" s="125" t="s">
        <v>163</v>
      </c>
      <c r="D20" s="122">
        <v>3446550</v>
      </c>
      <c r="E20" s="122">
        <v>1272843</v>
      </c>
      <c r="F20" s="121">
        <v>36.930930930930934</v>
      </c>
      <c r="G20" s="122">
        <v>2173707</v>
      </c>
      <c r="H20" s="121">
        <v>63.069069069069066</v>
      </c>
    </row>
    <row r="21" spans="3:8">
      <c r="C21" s="125" t="s">
        <v>162</v>
      </c>
      <c r="D21" s="122">
        <v>2266484</v>
      </c>
      <c r="E21" s="122">
        <v>539409</v>
      </c>
      <c r="F21" s="121">
        <v>23.79937383189116</v>
      </c>
      <c r="G21" s="122">
        <v>1727075</v>
      </c>
      <c r="H21" s="121">
        <v>76.20062616810884</v>
      </c>
    </row>
    <row r="22" spans="3:8">
      <c r="C22" s="125" t="s">
        <v>161</v>
      </c>
      <c r="D22" s="122">
        <v>1227487</v>
      </c>
      <c r="E22" s="122">
        <v>162256</v>
      </c>
      <c r="F22" s="121">
        <v>13.218551398100347</v>
      </c>
      <c r="G22" s="122">
        <v>1065231</v>
      </c>
      <c r="H22" s="121">
        <v>86.781448601899655</v>
      </c>
    </row>
    <row r="23" spans="3:8">
      <c r="C23" s="125" t="s">
        <v>160</v>
      </c>
      <c r="D23" s="122">
        <v>741147</v>
      </c>
      <c r="E23" s="122">
        <v>37019</v>
      </c>
      <c r="F23" s="121">
        <v>4.9948255879063126</v>
      </c>
      <c r="G23" s="122">
        <v>704128</v>
      </c>
      <c r="H23" s="121">
        <v>95.00517441209368</v>
      </c>
    </row>
    <row r="24" spans="3:8">
      <c r="C24" s="125" t="s">
        <v>159</v>
      </c>
      <c r="D24" s="122">
        <v>423377</v>
      </c>
      <c r="E24" s="122">
        <v>6090</v>
      </c>
      <c r="F24" s="121">
        <v>1.4384343032332885</v>
      </c>
      <c r="G24" s="122">
        <v>417287</v>
      </c>
      <c r="H24" s="121">
        <v>98.561565696766706</v>
      </c>
    </row>
    <row r="25" spans="3:8">
      <c r="C25" s="138" t="s">
        <v>158</v>
      </c>
      <c r="D25" s="139">
        <v>65589</v>
      </c>
      <c r="E25" s="139">
        <v>1785</v>
      </c>
      <c r="F25" s="140">
        <v>2.7214929332662487</v>
      </c>
      <c r="G25" s="139">
        <v>63804</v>
      </c>
      <c r="H25" s="140">
        <v>97.278507066733752</v>
      </c>
    </row>
    <row r="26" spans="3:8">
      <c r="C26" s="135" t="s">
        <v>157</v>
      </c>
      <c r="D26" s="136"/>
      <c r="E26" s="136"/>
      <c r="F26" s="136"/>
      <c r="G26" s="136"/>
      <c r="H26" s="136"/>
    </row>
    <row r="27" spans="3:8">
      <c r="C27" s="120"/>
      <c r="D27" s="120"/>
      <c r="E27" s="120"/>
      <c r="F27" s="120"/>
      <c r="G27" s="120"/>
      <c r="H27" s="120"/>
    </row>
    <row r="28" spans="3:8">
      <c r="C28" s="120"/>
      <c r="D28" s="120"/>
      <c r="E28" s="120"/>
      <c r="F28" s="120"/>
      <c r="G28" s="120"/>
      <c r="H28" s="120"/>
    </row>
    <row r="29" spans="3:8">
      <c r="C29" s="120"/>
      <c r="D29" s="120"/>
      <c r="E29" s="120"/>
      <c r="F29" s="120"/>
      <c r="G29" s="120"/>
      <c r="H29" s="120"/>
    </row>
    <row r="30" spans="3:8">
      <c r="C30" s="120"/>
      <c r="D30" s="120"/>
      <c r="E30" s="120"/>
      <c r="F30" s="120"/>
      <c r="G30" s="120"/>
      <c r="H30" s="120"/>
    </row>
    <row r="31" spans="3:8">
      <c r="C31" s="120"/>
      <c r="D31" s="120"/>
      <c r="E31" s="120"/>
      <c r="F31" s="120"/>
      <c r="G31" s="120"/>
      <c r="H31" s="120"/>
    </row>
    <row r="32" spans="3:8">
      <c r="C32" s="120"/>
      <c r="D32" s="120"/>
      <c r="E32" s="120"/>
      <c r="F32" s="120"/>
      <c r="G32" s="120"/>
      <c r="H32" s="120"/>
    </row>
    <row r="33" spans="3:8">
      <c r="C33" s="120"/>
      <c r="D33" s="120"/>
      <c r="E33" s="120"/>
      <c r="F33" s="120"/>
      <c r="G33" s="120"/>
      <c r="H33" s="120"/>
    </row>
    <row r="34" spans="3:8">
      <c r="C34" s="120"/>
      <c r="D34" s="120"/>
      <c r="E34" s="120"/>
      <c r="F34" s="120"/>
      <c r="G34" s="120"/>
      <c r="H34" s="120"/>
    </row>
    <row r="35" spans="3:8">
      <c r="C35" s="120"/>
      <c r="D35" s="120"/>
      <c r="E35" s="120"/>
      <c r="F35" s="120"/>
      <c r="G35" s="120"/>
      <c r="H35" s="120"/>
    </row>
    <row r="36" spans="3:8">
      <c r="C36" s="120"/>
      <c r="D36" s="120"/>
      <c r="E36" s="120"/>
      <c r="F36" s="120"/>
      <c r="G36" s="120"/>
      <c r="H36" s="120"/>
    </row>
    <row r="37" spans="3:8">
      <c r="C37" s="120"/>
      <c r="D37" s="120"/>
      <c r="E37" s="120"/>
      <c r="F37" s="120"/>
      <c r="G37" s="120"/>
      <c r="H37" s="120"/>
    </row>
    <row r="38" spans="3:8">
      <c r="C38" s="120"/>
      <c r="D38" s="120"/>
      <c r="E38" s="120"/>
      <c r="F38" s="120"/>
      <c r="G38" s="120"/>
      <c r="H38" s="120"/>
    </row>
    <row r="39" spans="3:8">
      <c r="C39" s="120"/>
      <c r="D39" s="120"/>
      <c r="E39" s="120"/>
      <c r="F39" s="120"/>
      <c r="G39" s="120"/>
      <c r="H39" s="120"/>
    </row>
    <row r="40" spans="3:8">
      <c r="C40" s="120"/>
      <c r="D40" s="120"/>
      <c r="E40" s="120"/>
      <c r="F40" s="120"/>
      <c r="G40" s="120"/>
      <c r="H40" s="120"/>
    </row>
    <row r="41" spans="3:8">
      <c r="C41" s="120"/>
      <c r="D41" s="120"/>
      <c r="E41" s="120"/>
      <c r="F41" s="120"/>
      <c r="G41" s="120"/>
      <c r="H41" s="120"/>
    </row>
    <row r="42" spans="3:8">
      <c r="C42" s="120"/>
      <c r="D42" s="120"/>
      <c r="E42" s="120"/>
      <c r="F42" s="120"/>
      <c r="G42" s="120"/>
      <c r="H42" s="120"/>
    </row>
    <row r="43" spans="3:8">
      <c r="C43" s="120"/>
      <c r="D43" s="120"/>
      <c r="E43" s="120"/>
      <c r="F43" s="120"/>
      <c r="G43" s="120"/>
      <c r="H43" s="120"/>
    </row>
    <row r="44" spans="3:8">
      <c r="C44" s="120"/>
      <c r="D44" s="120"/>
      <c r="E44" s="120"/>
      <c r="F44" s="120"/>
      <c r="G44" s="120"/>
      <c r="H44" s="120"/>
    </row>
    <row r="45" spans="3:8">
      <c r="C45" s="120"/>
      <c r="D45" s="120"/>
      <c r="E45" s="120"/>
      <c r="F45" s="120"/>
      <c r="G45" s="120"/>
      <c r="H45" s="120"/>
    </row>
    <row r="46" spans="3:8">
      <c r="C46" s="120"/>
      <c r="D46" s="120"/>
      <c r="E46" s="120"/>
      <c r="F46" s="120"/>
      <c r="G46" s="120"/>
      <c r="H46" s="120"/>
    </row>
    <row r="47" spans="3:8">
      <c r="C47" s="120"/>
      <c r="D47" s="120"/>
      <c r="E47" s="120"/>
      <c r="F47" s="120"/>
      <c r="G47" s="120"/>
      <c r="H47" s="120"/>
    </row>
    <row r="48" spans="3:8">
      <c r="C48" s="120"/>
      <c r="D48" s="120"/>
      <c r="E48" s="120"/>
      <c r="F48" s="120"/>
      <c r="G48" s="120"/>
      <c r="H48" s="120"/>
    </row>
    <row r="49" spans="3:8">
      <c r="C49" s="120"/>
      <c r="D49" s="120"/>
      <c r="E49" s="120"/>
      <c r="F49" s="120"/>
      <c r="G49" s="120"/>
      <c r="H49" s="120"/>
    </row>
    <row r="50" spans="3:8">
      <c r="C50" s="120"/>
      <c r="D50" s="120"/>
      <c r="E50" s="120"/>
      <c r="F50" s="120"/>
      <c r="G50" s="120"/>
      <c r="H50" s="120"/>
    </row>
    <row r="51" spans="3:8">
      <c r="C51" s="120"/>
      <c r="D51" s="120"/>
      <c r="E51" s="120"/>
      <c r="F51" s="120"/>
      <c r="G51" s="120"/>
      <c r="H51" s="120"/>
    </row>
    <row r="52" spans="3:8">
      <c r="C52" s="120"/>
      <c r="D52" s="120"/>
      <c r="E52" s="120"/>
      <c r="F52" s="120"/>
      <c r="G52" s="120"/>
      <c r="H52" s="120"/>
    </row>
    <row r="53" spans="3:8">
      <c r="C53" s="120"/>
      <c r="D53" s="120"/>
      <c r="E53" s="120"/>
      <c r="F53" s="120"/>
      <c r="G53" s="120"/>
      <c r="H53" s="120"/>
    </row>
    <row r="54" spans="3:8">
      <c r="C54" s="120"/>
      <c r="D54" s="120"/>
      <c r="E54" s="120"/>
      <c r="F54" s="120"/>
      <c r="G54" s="120"/>
      <c r="H54" s="120"/>
    </row>
    <row r="55" spans="3:8">
      <c r="C55" s="120"/>
      <c r="D55" s="120"/>
      <c r="E55" s="120"/>
      <c r="F55" s="120"/>
      <c r="G55" s="120"/>
      <c r="H55" s="120"/>
    </row>
    <row r="56" spans="3:8">
      <c r="C56" s="120"/>
      <c r="D56" s="120"/>
      <c r="E56" s="120"/>
      <c r="F56" s="120"/>
      <c r="G56" s="120"/>
      <c r="H56" s="120"/>
    </row>
    <row r="57" spans="3:8">
      <c r="C57" s="120"/>
      <c r="D57" s="120"/>
      <c r="E57" s="120"/>
      <c r="F57" s="120"/>
      <c r="G57" s="120"/>
      <c r="H57" s="120"/>
    </row>
    <row r="58" spans="3:8">
      <c r="C58" s="120"/>
      <c r="D58" s="120"/>
      <c r="E58" s="120"/>
      <c r="F58" s="120"/>
      <c r="G58" s="120"/>
      <c r="H58" s="120"/>
    </row>
    <row r="59" spans="3:8">
      <c r="C59" s="120"/>
      <c r="D59" s="120"/>
      <c r="E59" s="120"/>
      <c r="F59" s="120"/>
      <c r="G59" s="120"/>
      <c r="H59" s="120"/>
    </row>
    <row r="60" spans="3:8">
      <c r="C60" s="120"/>
      <c r="D60" s="120"/>
      <c r="E60" s="120"/>
      <c r="F60" s="120"/>
      <c r="G60" s="120"/>
      <c r="H60" s="120"/>
    </row>
    <row r="61" spans="3:8">
      <c r="C61" s="120"/>
      <c r="D61" s="120"/>
      <c r="E61" s="120"/>
      <c r="F61" s="120"/>
      <c r="G61" s="120"/>
      <c r="H61" s="120"/>
    </row>
    <row r="62" spans="3:8">
      <c r="C62" s="120"/>
      <c r="D62" s="120"/>
      <c r="E62" s="120"/>
      <c r="F62" s="120"/>
      <c r="G62" s="120"/>
      <c r="H62" s="120"/>
    </row>
    <row r="63" spans="3:8">
      <c r="C63" s="120"/>
      <c r="D63" s="120"/>
      <c r="E63" s="120"/>
      <c r="F63" s="120"/>
      <c r="G63" s="120"/>
      <c r="H63" s="120"/>
    </row>
    <row r="64" spans="3:8">
      <c r="C64" s="120"/>
      <c r="D64" s="120"/>
      <c r="E64" s="120"/>
      <c r="F64" s="120"/>
      <c r="G64" s="120"/>
      <c r="H64" s="120"/>
    </row>
    <row r="65" spans="3:8">
      <c r="C65" s="120"/>
      <c r="D65" s="120"/>
      <c r="E65" s="120"/>
      <c r="F65" s="120"/>
      <c r="G65" s="120"/>
      <c r="H65" s="120"/>
    </row>
    <row r="66" spans="3:8">
      <c r="C66" s="120"/>
      <c r="D66" s="120"/>
      <c r="E66" s="120"/>
      <c r="F66" s="120"/>
      <c r="G66" s="120"/>
      <c r="H66" s="120"/>
    </row>
    <row r="67" spans="3:8">
      <c r="C67" s="120"/>
      <c r="D67" s="120"/>
      <c r="E67" s="120"/>
      <c r="F67" s="120"/>
      <c r="G67" s="120"/>
      <c r="H67" s="120"/>
    </row>
    <row r="68" spans="3:8">
      <c r="C68" s="120"/>
      <c r="D68" s="120"/>
      <c r="E68" s="120"/>
      <c r="F68" s="120"/>
      <c r="G68" s="120"/>
      <c r="H68" s="120"/>
    </row>
    <row r="69" spans="3:8">
      <c r="C69" s="120"/>
      <c r="D69" s="120"/>
      <c r="E69" s="120"/>
      <c r="F69" s="120"/>
      <c r="G69" s="120"/>
      <c r="H69" s="120"/>
    </row>
    <row r="70" spans="3:8">
      <c r="C70" s="120"/>
      <c r="D70" s="120"/>
      <c r="E70" s="120"/>
      <c r="F70" s="120"/>
      <c r="G70" s="120"/>
      <c r="H70" s="120"/>
    </row>
    <row r="71" spans="3:8">
      <c r="C71" s="120"/>
      <c r="D71" s="120"/>
      <c r="E71" s="120"/>
      <c r="F71" s="120"/>
      <c r="G71" s="120"/>
      <c r="H71" s="120"/>
    </row>
    <row r="72" spans="3:8">
      <c r="C72" s="120"/>
      <c r="D72" s="120"/>
      <c r="E72" s="120"/>
      <c r="F72" s="120"/>
      <c r="G72" s="120"/>
      <c r="H72" s="120"/>
    </row>
    <row r="73" spans="3:8">
      <c r="C73" s="120"/>
      <c r="D73" s="120"/>
      <c r="E73" s="120"/>
      <c r="F73" s="120"/>
      <c r="G73" s="120"/>
      <c r="H73" s="120"/>
    </row>
    <row r="74" spans="3:8">
      <c r="C74" s="120"/>
      <c r="D74" s="120"/>
      <c r="E74" s="120"/>
      <c r="F74" s="120"/>
      <c r="G74" s="120"/>
      <c r="H74" s="120"/>
    </row>
    <row r="75" spans="3:8">
      <c r="C75" s="120"/>
      <c r="D75" s="120"/>
      <c r="E75" s="120"/>
      <c r="F75" s="120"/>
      <c r="G75" s="120"/>
      <c r="H75" s="120"/>
    </row>
    <row r="76" spans="3:8">
      <c r="C76" s="120"/>
      <c r="D76" s="120"/>
      <c r="E76" s="120"/>
      <c r="F76" s="120"/>
      <c r="G76" s="120"/>
      <c r="H76" s="120"/>
    </row>
    <row r="77" spans="3:8">
      <c r="C77" s="120"/>
      <c r="D77" s="120"/>
      <c r="E77" s="120"/>
      <c r="F77" s="120"/>
      <c r="G77" s="120"/>
      <c r="H77" s="120"/>
    </row>
    <row r="78" spans="3:8">
      <c r="C78" s="120"/>
      <c r="D78" s="120"/>
      <c r="E78" s="120"/>
      <c r="F78" s="120"/>
      <c r="G78" s="120"/>
      <c r="H78" s="120"/>
    </row>
    <row r="79" spans="3:8">
      <c r="C79" s="120"/>
      <c r="D79" s="120"/>
      <c r="E79" s="120"/>
      <c r="F79" s="120"/>
      <c r="G79" s="120"/>
      <c r="H79" s="120"/>
    </row>
    <row r="80" spans="3:8">
      <c r="C80" s="120"/>
      <c r="D80" s="120"/>
      <c r="E80" s="120"/>
      <c r="F80" s="120"/>
      <c r="G80" s="120"/>
      <c r="H80" s="120"/>
    </row>
    <row r="81" spans="3:8">
      <c r="C81" s="120"/>
      <c r="D81" s="120"/>
      <c r="E81" s="120"/>
      <c r="F81" s="120"/>
      <c r="G81" s="120"/>
      <c r="H81" s="120"/>
    </row>
    <row r="82" spans="3:8">
      <c r="C82" s="120"/>
      <c r="D82" s="120"/>
      <c r="E82" s="120"/>
      <c r="F82" s="120"/>
      <c r="G82" s="120"/>
      <c r="H82" s="120"/>
    </row>
    <row r="83" spans="3:8">
      <c r="C83" s="120"/>
      <c r="D83" s="120"/>
      <c r="E83" s="120"/>
      <c r="F83" s="120"/>
      <c r="G83" s="120"/>
      <c r="H83" s="120"/>
    </row>
    <row r="84" spans="3:8">
      <c r="C84" s="120"/>
      <c r="D84" s="120"/>
      <c r="E84" s="120"/>
      <c r="F84" s="120"/>
      <c r="G84" s="120"/>
      <c r="H84" s="120"/>
    </row>
    <row r="85" spans="3:8">
      <c r="C85" s="120"/>
      <c r="D85" s="120"/>
      <c r="E85" s="120"/>
      <c r="F85" s="120"/>
      <c r="G85" s="120"/>
      <c r="H85" s="120"/>
    </row>
    <row r="86" spans="3:8">
      <c r="C86" s="120"/>
      <c r="D86" s="120"/>
      <c r="E86" s="120"/>
      <c r="F86" s="120"/>
      <c r="G86" s="120"/>
      <c r="H86" s="120"/>
    </row>
    <row r="87" spans="3:8">
      <c r="C87" s="120"/>
      <c r="D87" s="120"/>
      <c r="E87" s="120"/>
      <c r="F87" s="120"/>
      <c r="G87" s="120"/>
      <c r="H87" s="120"/>
    </row>
    <row r="88" spans="3:8">
      <c r="C88" s="120"/>
      <c r="D88" s="120"/>
      <c r="E88" s="120"/>
      <c r="F88" s="120"/>
      <c r="G88" s="120"/>
      <c r="H88" s="120"/>
    </row>
    <row r="89" spans="3:8">
      <c r="C89" s="120"/>
      <c r="D89" s="120"/>
      <c r="E89" s="120"/>
      <c r="F89" s="120"/>
      <c r="G89" s="120"/>
      <c r="H89" s="120"/>
    </row>
    <row r="90" spans="3:8">
      <c r="C90" s="120"/>
      <c r="D90" s="120"/>
      <c r="E90" s="120"/>
      <c r="F90" s="120"/>
      <c r="G90" s="120"/>
      <c r="H90" s="120"/>
    </row>
    <row r="91" spans="3:8">
      <c r="C91" s="120"/>
      <c r="D91" s="120"/>
      <c r="E91" s="120"/>
      <c r="F91" s="120"/>
      <c r="G91" s="120"/>
      <c r="H91" s="120"/>
    </row>
    <row r="92" spans="3:8">
      <c r="C92" s="120"/>
      <c r="D92" s="120"/>
      <c r="E92" s="120"/>
      <c r="F92" s="120"/>
      <c r="G92" s="120"/>
      <c r="H92" s="120"/>
    </row>
    <row r="93" spans="3:8">
      <c r="C93" s="120"/>
      <c r="D93" s="120"/>
      <c r="E93" s="120"/>
      <c r="F93" s="120"/>
      <c r="G93" s="120"/>
      <c r="H93" s="120"/>
    </row>
    <row r="94" spans="3:8">
      <c r="C94" s="120"/>
      <c r="D94" s="120"/>
      <c r="E94" s="120"/>
      <c r="F94" s="120"/>
      <c r="G94" s="120"/>
      <c r="H94" s="120"/>
    </row>
    <row r="95" spans="3:8">
      <c r="C95" s="120"/>
      <c r="D95" s="120"/>
      <c r="E95" s="120"/>
      <c r="F95" s="120"/>
      <c r="G95" s="120"/>
      <c r="H95" s="120"/>
    </row>
    <row r="96" spans="3:8">
      <c r="C96" s="120"/>
      <c r="D96" s="120"/>
      <c r="E96" s="120"/>
      <c r="F96" s="120"/>
      <c r="G96" s="120"/>
      <c r="H96" s="120"/>
    </row>
    <row r="97" spans="3:8">
      <c r="C97" s="120"/>
      <c r="D97" s="120"/>
      <c r="E97" s="120"/>
      <c r="F97" s="120"/>
      <c r="G97" s="120"/>
      <c r="H97" s="120"/>
    </row>
  </sheetData>
  <mergeCells count="1">
    <mergeCell ref="C5:C6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E0F9D-495C-44A8-B69C-731965A4BE3A}">
  <dimension ref="C1:N20"/>
  <sheetViews>
    <sheetView zoomScaleNormal="100" workbookViewId="0"/>
  </sheetViews>
  <sheetFormatPr defaultColWidth="9" defaultRowHeight="12"/>
  <cols>
    <col min="1" max="2" width="9" style="35"/>
    <col min="3" max="3" width="18.375" style="35" customWidth="1"/>
    <col min="4" max="14" width="11.5" style="35" customWidth="1"/>
    <col min="15" max="16384" width="9" style="35"/>
  </cols>
  <sheetData>
    <row r="1" spans="3:14" s="68" customFormat="1"/>
    <row r="2" spans="3:14" ht="22.9" customHeight="1"/>
    <row r="3" spans="3:14" ht="22.9" customHeight="1"/>
    <row r="4" spans="3:14" ht="12.75">
      <c r="C4" s="20" t="s">
        <v>69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3:14" ht="22.15" customHeight="1">
      <c r="C5" s="99" t="s">
        <v>64</v>
      </c>
      <c r="D5" s="99">
        <v>2012</v>
      </c>
      <c r="E5" s="99">
        <v>2013</v>
      </c>
      <c r="F5" s="99">
        <v>2014</v>
      </c>
      <c r="G5" s="99">
        <v>2015</v>
      </c>
      <c r="H5" s="99">
        <v>2016</v>
      </c>
      <c r="I5" s="99">
        <v>2017</v>
      </c>
      <c r="J5" s="99">
        <v>2018</v>
      </c>
      <c r="K5" s="99">
        <v>2019</v>
      </c>
      <c r="L5" s="99">
        <v>2020</v>
      </c>
      <c r="M5" s="99">
        <v>2021</v>
      </c>
      <c r="N5" s="98">
        <v>2022</v>
      </c>
    </row>
    <row r="6" spans="3:14" ht="22.15" customHeight="1">
      <c r="C6" s="27" t="s">
        <v>36</v>
      </c>
      <c r="D6" s="25">
        <v>2196</v>
      </c>
      <c r="E6" s="25">
        <v>736</v>
      </c>
      <c r="F6" s="25">
        <v>322</v>
      </c>
      <c r="G6" s="25">
        <v>253</v>
      </c>
      <c r="H6" s="25">
        <v>3461</v>
      </c>
      <c r="I6" s="25">
        <v>591</v>
      </c>
      <c r="J6" s="25">
        <v>225</v>
      </c>
      <c r="K6" s="25">
        <v>158</v>
      </c>
      <c r="L6" s="25">
        <v>1851</v>
      </c>
      <c r="M6" s="25">
        <v>240</v>
      </c>
      <c r="N6" s="25">
        <v>40</v>
      </c>
    </row>
    <row r="7" spans="3:14" ht="22.15" customHeight="1">
      <c r="C7" s="24" t="s">
        <v>37</v>
      </c>
      <c r="D7" s="25">
        <v>11990</v>
      </c>
      <c r="E7" s="25">
        <v>4960</v>
      </c>
      <c r="F7" s="25">
        <v>2571</v>
      </c>
      <c r="G7" s="25">
        <v>1499</v>
      </c>
      <c r="H7" s="25">
        <v>10763</v>
      </c>
      <c r="I7" s="25">
        <v>5780</v>
      </c>
      <c r="J7" s="25">
        <v>1654</v>
      </c>
      <c r="K7" s="25">
        <v>1104</v>
      </c>
      <c r="L7" s="25">
        <v>5975</v>
      </c>
      <c r="M7" s="25">
        <v>2398</v>
      </c>
      <c r="N7" s="25">
        <v>669</v>
      </c>
    </row>
    <row r="8" spans="3:14" ht="22.15" customHeight="1">
      <c r="C8" s="24" t="s">
        <v>2</v>
      </c>
      <c r="D8" s="25">
        <f t="shared" ref="D8:N8" si="0">SUM(D6:D7)</f>
        <v>14186</v>
      </c>
      <c r="E8" s="25">
        <f t="shared" si="0"/>
        <v>5696</v>
      </c>
      <c r="F8" s="25">
        <f t="shared" si="0"/>
        <v>2893</v>
      </c>
      <c r="G8" s="25">
        <f t="shared" si="0"/>
        <v>1752</v>
      </c>
      <c r="H8" s="25">
        <f t="shared" si="0"/>
        <v>14224</v>
      </c>
      <c r="I8" s="25">
        <f t="shared" si="0"/>
        <v>6371</v>
      </c>
      <c r="J8" s="25">
        <f t="shared" si="0"/>
        <v>1879</v>
      </c>
      <c r="K8" s="25">
        <f t="shared" si="0"/>
        <v>1262</v>
      </c>
      <c r="L8" s="25">
        <f t="shared" si="0"/>
        <v>7826</v>
      </c>
      <c r="M8" s="25">
        <f t="shared" si="0"/>
        <v>2638</v>
      </c>
      <c r="N8" s="25">
        <f t="shared" si="0"/>
        <v>709</v>
      </c>
    </row>
    <row r="9" spans="3:14" ht="22.15" customHeight="1">
      <c r="C9" s="24" t="s">
        <v>3</v>
      </c>
      <c r="D9" s="25">
        <v>127204</v>
      </c>
      <c r="E9" s="25">
        <v>96000</v>
      </c>
      <c r="F9" s="25">
        <v>73711</v>
      </c>
      <c r="G9" s="25">
        <v>45641</v>
      </c>
      <c r="H9" s="25">
        <v>107730</v>
      </c>
      <c r="I9" s="25">
        <v>82957</v>
      </c>
      <c r="J9" s="25">
        <v>60402</v>
      </c>
      <c r="K9" s="25">
        <v>36229</v>
      </c>
      <c r="L9" s="25">
        <v>68772</v>
      </c>
      <c r="M9" s="25">
        <v>45339</v>
      </c>
      <c r="N9" s="25">
        <v>32388</v>
      </c>
    </row>
    <row r="10" spans="3:14" ht="22.15" customHeight="1">
      <c r="C10" s="24" t="s">
        <v>4</v>
      </c>
      <c r="D10" s="25">
        <v>442601</v>
      </c>
      <c r="E10" s="25">
        <v>378855</v>
      </c>
      <c r="F10" s="25">
        <v>326428</v>
      </c>
      <c r="G10" s="25">
        <v>270411</v>
      </c>
      <c r="H10" s="25">
        <v>350378</v>
      </c>
      <c r="I10" s="25">
        <v>311368</v>
      </c>
      <c r="J10" s="25">
        <v>275080</v>
      </c>
      <c r="K10" s="25">
        <v>227756</v>
      </c>
      <c r="L10" s="25">
        <v>265420</v>
      </c>
      <c r="M10" s="25">
        <v>212731</v>
      </c>
      <c r="N10" s="25">
        <v>181506</v>
      </c>
    </row>
    <row r="11" spans="3:14" ht="22.15" customHeight="1">
      <c r="C11" s="24" t="s">
        <v>38</v>
      </c>
      <c r="D11" s="25">
        <f t="shared" ref="D11:N11" si="1">SUM(D6:D10)</f>
        <v>598177</v>
      </c>
      <c r="E11" s="25">
        <f t="shared" si="1"/>
        <v>486247</v>
      </c>
      <c r="F11" s="25">
        <f t="shared" si="1"/>
        <v>405925</v>
      </c>
      <c r="G11" s="25">
        <f t="shared" si="1"/>
        <v>319556</v>
      </c>
      <c r="H11" s="25">
        <f t="shared" si="1"/>
        <v>486556</v>
      </c>
      <c r="I11" s="25">
        <f t="shared" si="1"/>
        <v>407067</v>
      </c>
      <c r="J11" s="25">
        <f t="shared" si="1"/>
        <v>339240</v>
      </c>
      <c r="K11" s="25">
        <f t="shared" si="1"/>
        <v>266509</v>
      </c>
      <c r="L11" s="25">
        <f t="shared" si="1"/>
        <v>349844</v>
      </c>
      <c r="M11" s="25">
        <f t="shared" si="1"/>
        <v>263346</v>
      </c>
      <c r="N11" s="25">
        <f t="shared" si="1"/>
        <v>215312</v>
      </c>
    </row>
    <row r="12" spans="3:14" ht="30" customHeight="1">
      <c r="C12" s="97" t="s">
        <v>47</v>
      </c>
      <c r="D12" s="32">
        <v>15085531</v>
      </c>
      <c r="E12" s="32">
        <v>15168578</v>
      </c>
      <c r="F12" s="32">
        <v>15328977</v>
      </c>
      <c r="G12" s="32">
        <v>15351817</v>
      </c>
      <c r="H12" s="32">
        <v>16538983</v>
      </c>
      <c r="I12" s="32">
        <v>16665199</v>
      </c>
      <c r="J12" s="32">
        <v>16799238</v>
      </c>
      <c r="K12" s="32">
        <v>16862194</v>
      </c>
      <c r="L12" s="32">
        <v>16498727</v>
      </c>
      <c r="M12" s="32">
        <v>16002099</v>
      </c>
      <c r="N12" s="47">
        <v>16081618</v>
      </c>
    </row>
    <row r="13" spans="3:14" ht="22.15" customHeight="1">
      <c r="C13" s="34" t="s">
        <v>88</v>
      </c>
    </row>
    <row r="20" spans="3:3">
      <c r="C20" s="87"/>
    </row>
  </sheetData>
  <pageMargins left="0.511811024" right="0.511811024" top="0.78740157499999996" bottom="0.78740157499999996" header="0.31496062000000002" footer="0.31496062000000002"/>
  <ignoredErrors>
    <ignoredError sqref="D8:N8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59541-9DAF-4604-BC57-F8B181FF0A9C}">
  <dimension ref="C1:AT33"/>
  <sheetViews>
    <sheetView workbookViewId="0"/>
  </sheetViews>
  <sheetFormatPr defaultColWidth="9" defaultRowHeight="12"/>
  <cols>
    <col min="1" max="2" width="9" style="101"/>
    <col min="3" max="12" width="9.5" style="101" customWidth="1"/>
    <col min="13" max="13" width="12.625" style="101" customWidth="1"/>
    <col min="14" max="15" width="9.5" style="101" customWidth="1"/>
    <col min="16" max="16" width="14.5" style="101" customWidth="1"/>
    <col min="17" max="18" width="9.5" style="101" customWidth="1"/>
    <col min="19" max="19" width="11.375" style="101" customWidth="1"/>
    <col min="20" max="21" width="10.25" style="101" customWidth="1"/>
    <col min="22" max="22" width="12.625" style="101" customWidth="1"/>
    <col min="23" max="25" width="10.25" style="101" customWidth="1"/>
    <col min="26" max="26" width="12.625" style="101" customWidth="1"/>
    <col min="27" max="29" width="10.25" style="101" customWidth="1"/>
    <col min="30" max="30" width="12.625" style="101" customWidth="1"/>
    <col min="31" max="33" width="10.25" style="101" customWidth="1"/>
    <col min="34" max="16384" width="9" style="101"/>
  </cols>
  <sheetData>
    <row r="1" spans="3:46" s="112" customFormat="1"/>
    <row r="4" spans="3:46" ht="12.75">
      <c r="C4" s="20" t="s">
        <v>148</v>
      </c>
    </row>
    <row r="5" spans="3:46">
      <c r="C5" s="172" t="s">
        <v>89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</row>
    <row r="6" spans="3:46" ht="15" customHeight="1">
      <c r="C6" s="173" t="s">
        <v>90</v>
      </c>
      <c r="D6" s="173" t="s">
        <v>91</v>
      </c>
      <c r="E6" s="173"/>
      <c r="F6" s="173" t="s">
        <v>78</v>
      </c>
      <c r="G6" s="173"/>
      <c r="H6" s="173" t="s">
        <v>92</v>
      </c>
      <c r="I6" s="173"/>
      <c r="J6" s="173"/>
      <c r="K6" s="173"/>
      <c r="L6" s="173"/>
      <c r="M6" s="173"/>
      <c r="N6" s="173" t="s">
        <v>93</v>
      </c>
      <c r="O6" s="173"/>
      <c r="P6" s="173"/>
      <c r="Q6" s="173"/>
      <c r="R6" s="173"/>
      <c r="S6" s="173"/>
      <c r="T6" s="173" t="s">
        <v>94</v>
      </c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 t="s">
        <v>95</v>
      </c>
      <c r="AG6" s="173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</row>
    <row r="7" spans="3:46" ht="15" customHeight="1">
      <c r="C7" s="173"/>
      <c r="D7" s="173" t="s">
        <v>96</v>
      </c>
      <c r="E7" s="173" t="s">
        <v>97</v>
      </c>
      <c r="F7" s="173" t="s">
        <v>75</v>
      </c>
      <c r="G7" s="173" t="s">
        <v>74</v>
      </c>
      <c r="H7" s="173" t="s">
        <v>98</v>
      </c>
      <c r="I7" s="173" t="s">
        <v>99</v>
      </c>
      <c r="J7" s="173" t="s">
        <v>100</v>
      </c>
      <c r="K7" s="173" t="s">
        <v>101</v>
      </c>
      <c r="L7" s="173" t="s">
        <v>102</v>
      </c>
      <c r="M7" s="173" t="s">
        <v>73</v>
      </c>
      <c r="N7" s="173" t="s">
        <v>103</v>
      </c>
      <c r="O7" s="173" t="s">
        <v>104</v>
      </c>
      <c r="P7" s="173" t="s">
        <v>105</v>
      </c>
      <c r="Q7" s="173" t="s">
        <v>106</v>
      </c>
      <c r="R7" s="173" t="s">
        <v>107</v>
      </c>
      <c r="S7" s="173" t="s">
        <v>108</v>
      </c>
      <c r="T7" s="173" t="s">
        <v>109</v>
      </c>
      <c r="U7" s="173"/>
      <c r="V7" s="173"/>
      <c r="W7" s="173"/>
      <c r="X7" s="173" t="s">
        <v>110</v>
      </c>
      <c r="Y7" s="173"/>
      <c r="Z7" s="173"/>
      <c r="AA7" s="173"/>
      <c r="AB7" s="173" t="s">
        <v>111</v>
      </c>
      <c r="AC7" s="173"/>
      <c r="AD7" s="173"/>
      <c r="AE7" s="173"/>
      <c r="AF7" s="173" t="s">
        <v>112</v>
      </c>
      <c r="AG7" s="173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</row>
    <row r="8" spans="3:46" ht="24"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00" t="s">
        <v>113</v>
      </c>
      <c r="U8" s="100" t="s">
        <v>114</v>
      </c>
      <c r="V8" s="100" t="s">
        <v>115</v>
      </c>
      <c r="W8" s="100" t="s">
        <v>116</v>
      </c>
      <c r="X8" s="100" t="s">
        <v>113</v>
      </c>
      <c r="Y8" s="100" t="s">
        <v>114</v>
      </c>
      <c r="Z8" s="100" t="s">
        <v>115</v>
      </c>
      <c r="AA8" s="100" t="s">
        <v>116</v>
      </c>
      <c r="AB8" s="100" t="s">
        <v>113</v>
      </c>
      <c r="AC8" s="100" t="s">
        <v>114</v>
      </c>
      <c r="AD8" s="100" t="s">
        <v>115</v>
      </c>
      <c r="AE8" s="100" t="s">
        <v>116</v>
      </c>
      <c r="AF8" s="100" t="s">
        <v>6</v>
      </c>
      <c r="AG8" s="100" t="s">
        <v>97</v>
      </c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</row>
    <row r="9" spans="3:46">
      <c r="C9" s="103">
        <v>2012</v>
      </c>
      <c r="D9" s="26">
        <v>446782</v>
      </c>
      <c r="E9" s="26">
        <v>44029</v>
      </c>
      <c r="F9" s="18">
        <v>25862</v>
      </c>
      <c r="G9" s="18">
        <v>18167</v>
      </c>
      <c r="H9" s="18" t="s">
        <v>117</v>
      </c>
      <c r="I9" s="18" t="s">
        <v>117</v>
      </c>
      <c r="J9" s="18" t="s">
        <v>117</v>
      </c>
      <c r="K9" s="18" t="s">
        <v>117</v>
      </c>
      <c r="L9" s="18" t="s">
        <v>117</v>
      </c>
      <c r="M9" s="18" t="s">
        <v>117</v>
      </c>
      <c r="N9" s="18">
        <v>2</v>
      </c>
      <c r="O9" s="18">
        <v>478</v>
      </c>
      <c r="P9" s="18">
        <v>3068</v>
      </c>
      <c r="Q9" s="18">
        <v>7549</v>
      </c>
      <c r="R9" s="18">
        <v>26680</v>
      </c>
      <c r="S9" s="18">
        <v>6252</v>
      </c>
      <c r="T9" s="26">
        <v>15031</v>
      </c>
      <c r="U9" s="26">
        <v>5663</v>
      </c>
      <c r="V9" s="26">
        <v>478</v>
      </c>
      <c r="W9" s="26">
        <v>168</v>
      </c>
      <c r="X9" s="26">
        <v>15112</v>
      </c>
      <c r="Y9" s="26">
        <v>5663</v>
      </c>
      <c r="Z9" s="26">
        <v>822</v>
      </c>
      <c r="AA9" s="26">
        <v>221</v>
      </c>
      <c r="AB9" s="26">
        <v>416639</v>
      </c>
      <c r="AC9" s="26">
        <v>57302</v>
      </c>
      <c r="AD9" s="26">
        <v>42729</v>
      </c>
      <c r="AE9" s="26">
        <v>4707</v>
      </c>
      <c r="AF9" s="18">
        <v>68628</v>
      </c>
      <c r="AG9" s="18">
        <v>5096</v>
      </c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</row>
    <row r="10" spans="3:46">
      <c r="C10" s="103">
        <v>2016</v>
      </c>
      <c r="D10" s="26">
        <v>469219</v>
      </c>
      <c r="E10" s="26">
        <v>45206</v>
      </c>
      <c r="F10" s="18">
        <v>26075</v>
      </c>
      <c r="G10" s="18">
        <v>19131</v>
      </c>
      <c r="H10" s="18">
        <v>22390</v>
      </c>
      <c r="I10" s="18">
        <v>3621</v>
      </c>
      <c r="J10" s="18">
        <v>18782</v>
      </c>
      <c r="K10" s="18">
        <v>217</v>
      </c>
      <c r="L10" s="18">
        <v>196</v>
      </c>
      <c r="M10" s="18" t="s">
        <v>117</v>
      </c>
      <c r="N10" s="18">
        <v>0</v>
      </c>
      <c r="O10" s="18">
        <v>490</v>
      </c>
      <c r="P10" s="18">
        <v>2749</v>
      </c>
      <c r="Q10" s="18">
        <v>7381</v>
      </c>
      <c r="R10" s="18">
        <v>27850</v>
      </c>
      <c r="S10" s="18">
        <v>6736</v>
      </c>
      <c r="T10" s="26">
        <v>15869</v>
      </c>
      <c r="U10" s="26">
        <v>5680</v>
      </c>
      <c r="V10" s="26">
        <v>445</v>
      </c>
      <c r="W10" s="26">
        <v>144</v>
      </c>
      <c r="X10" s="26">
        <v>15926</v>
      </c>
      <c r="Y10" s="26">
        <v>5680</v>
      </c>
      <c r="Z10" s="26">
        <v>783</v>
      </c>
      <c r="AA10" s="26">
        <v>176</v>
      </c>
      <c r="AB10" s="26">
        <v>437424</v>
      </c>
      <c r="AC10" s="26">
        <v>57869</v>
      </c>
      <c r="AD10" s="26">
        <v>43978</v>
      </c>
      <c r="AE10" s="26">
        <v>4319</v>
      </c>
      <c r="AF10" s="18">
        <v>69229</v>
      </c>
      <c r="AG10" s="18">
        <v>4639</v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</row>
    <row r="11" spans="3:46">
      <c r="C11" s="103">
        <v>2020</v>
      </c>
      <c r="D11" s="26">
        <v>531265</v>
      </c>
      <c r="E11" s="26">
        <v>44601</v>
      </c>
      <c r="F11" s="18">
        <v>25583</v>
      </c>
      <c r="G11" s="18">
        <v>19018</v>
      </c>
      <c r="H11" s="18">
        <v>20144</v>
      </c>
      <c r="I11" s="18">
        <v>4731</v>
      </c>
      <c r="J11" s="18">
        <v>18794</v>
      </c>
      <c r="K11" s="18">
        <v>185</v>
      </c>
      <c r="L11" s="18">
        <v>256</v>
      </c>
      <c r="M11" s="18">
        <v>491</v>
      </c>
      <c r="N11" s="18">
        <v>0</v>
      </c>
      <c r="O11" s="18">
        <v>733</v>
      </c>
      <c r="P11" s="18">
        <v>2176</v>
      </c>
      <c r="Q11" s="18">
        <v>6673</v>
      </c>
      <c r="R11" s="18">
        <v>27403</v>
      </c>
      <c r="S11" s="18">
        <v>7616</v>
      </c>
      <c r="T11" s="26">
        <v>18434</v>
      </c>
      <c r="U11" s="26">
        <v>5562</v>
      </c>
      <c r="V11" s="26">
        <v>443</v>
      </c>
      <c r="W11" s="26">
        <v>122</v>
      </c>
      <c r="X11" s="26">
        <v>18586</v>
      </c>
      <c r="Y11" s="26">
        <v>5562</v>
      </c>
      <c r="Z11" s="26">
        <v>819</v>
      </c>
      <c r="AA11" s="26">
        <v>144</v>
      </c>
      <c r="AB11" s="26">
        <v>494245</v>
      </c>
      <c r="AC11" s="26">
        <v>58018</v>
      </c>
      <c r="AD11" s="26">
        <v>43339</v>
      </c>
      <c r="AE11" s="26">
        <v>4100</v>
      </c>
      <c r="AF11" s="18">
        <v>69142</v>
      </c>
      <c r="AG11" s="18">
        <v>4366</v>
      </c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</row>
    <row r="12" spans="3:46" ht="15" customHeight="1">
      <c r="C12" s="173"/>
      <c r="D12" s="173" t="s">
        <v>6</v>
      </c>
      <c r="E12" s="173" t="s">
        <v>118</v>
      </c>
      <c r="F12" s="173" t="s">
        <v>119</v>
      </c>
      <c r="G12" s="173" t="s">
        <v>120</v>
      </c>
      <c r="H12" s="173" t="s">
        <v>121</v>
      </c>
      <c r="I12" s="173" t="s">
        <v>122</v>
      </c>
      <c r="J12" s="173" t="s">
        <v>123</v>
      </c>
      <c r="K12" s="173" t="s">
        <v>124</v>
      </c>
      <c r="L12" s="173" t="s">
        <v>125</v>
      </c>
      <c r="M12" s="173" t="s">
        <v>126</v>
      </c>
      <c r="N12" s="173" t="s">
        <v>127</v>
      </c>
      <c r="O12" s="173" t="s">
        <v>128</v>
      </c>
      <c r="P12" s="173" t="s">
        <v>129</v>
      </c>
      <c r="Q12" s="173" t="s">
        <v>130</v>
      </c>
      <c r="R12" s="173" t="s">
        <v>131</v>
      </c>
      <c r="S12" s="173" t="s">
        <v>132</v>
      </c>
      <c r="T12" s="104" t="s">
        <v>109</v>
      </c>
      <c r="U12" s="104"/>
      <c r="V12" s="104"/>
      <c r="W12" s="104"/>
      <c r="X12" s="104" t="s">
        <v>110</v>
      </c>
      <c r="Y12" s="104"/>
      <c r="Z12" s="104"/>
      <c r="AA12" s="104"/>
      <c r="AB12" s="104" t="s">
        <v>111</v>
      </c>
      <c r="AC12" s="104"/>
      <c r="AD12" s="104"/>
      <c r="AE12" s="104"/>
      <c r="AF12" s="173" t="s">
        <v>112</v>
      </c>
      <c r="AG12" s="173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</row>
    <row r="13" spans="3:46" ht="24"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00" t="s">
        <v>113</v>
      </c>
      <c r="U13" s="100" t="s">
        <v>114</v>
      </c>
      <c r="V13" s="100" t="s">
        <v>133</v>
      </c>
      <c r="W13" s="100" t="s">
        <v>134</v>
      </c>
      <c r="X13" s="100" t="s">
        <v>113</v>
      </c>
      <c r="Y13" s="100" t="s">
        <v>114</v>
      </c>
      <c r="Z13" s="100" t="s">
        <v>133</v>
      </c>
      <c r="AA13" s="100" t="s">
        <v>134</v>
      </c>
      <c r="AB13" s="100" t="s">
        <v>113</v>
      </c>
      <c r="AC13" s="100" t="s">
        <v>114</v>
      </c>
      <c r="AD13" s="100" t="s">
        <v>133</v>
      </c>
      <c r="AE13" s="100" t="s">
        <v>134</v>
      </c>
      <c r="AF13" s="100" t="s">
        <v>6</v>
      </c>
      <c r="AG13" s="100" t="s">
        <v>118</v>
      </c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</row>
    <row r="14" spans="3:46">
      <c r="C14" s="103">
        <v>2012</v>
      </c>
      <c r="D14" s="26">
        <v>446782</v>
      </c>
      <c r="E14" s="105">
        <f>E9*100/D14</f>
        <v>9.8546942356675071</v>
      </c>
      <c r="F14" s="106">
        <f>F9*100/E9</f>
        <v>58.73855867723546</v>
      </c>
      <c r="G14" s="106">
        <f>G9*100/E9</f>
        <v>41.26144132276454</v>
      </c>
      <c r="H14" s="18" t="s">
        <v>117</v>
      </c>
      <c r="I14" s="18" t="s">
        <v>117</v>
      </c>
      <c r="J14" s="18" t="s">
        <v>117</v>
      </c>
      <c r="K14" s="18" t="s">
        <v>117</v>
      </c>
      <c r="L14" s="18" t="s">
        <v>117</v>
      </c>
      <c r="M14" s="18" t="s">
        <v>117</v>
      </c>
      <c r="N14" s="106">
        <f>N9*100/E9</f>
        <v>4.5424606509346117E-3</v>
      </c>
      <c r="O14" s="106">
        <f>O9*100/E9</f>
        <v>1.0856480955733721</v>
      </c>
      <c r="P14" s="106">
        <f>P9*100/E9</f>
        <v>6.9681346385336935</v>
      </c>
      <c r="Q14" s="106">
        <f>Q9*100/E9</f>
        <v>17.14551772695269</v>
      </c>
      <c r="R14" s="106">
        <f>R9*100/E9</f>
        <v>60.596425083467715</v>
      </c>
      <c r="S14" s="106">
        <f>S9*100/E9</f>
        <v>14.199731994821596</v>
      </c>
      <c r="T14" s="26">
        <v>15031</v>
      </c>
      <c r="U14" s="26">
        <v>5663</v>
      </c>
      <c r="V14" s="105">
        <f>V9*100/T14</f>
        <v>3.1800944714257202</v>
      </c>
      <c r="W14" s="105">
        <f>W9*100/U9</f>
        <v>2.9666254635352285</v>
      </c>
      <c r="X14" s="26">
        <v>15112</v>
      </c>
      <c r="Y14" s="26">
        <v>5663</v>
      </c>
      <c r="Z14" s="105">
        <f>Z9*100/X14</f>
        <v>5.4393859184753834</v>
      </c>
      <c r="AA14" s="105">
        <f>AA9*100/Y9</f>
        <v>3.9025251633409854</v>
      </c>
      <c r="AB14" s="26">
        <v>416639</v>
      </c>
      <c r="AC14" s="26">
        <v>57302</v>
      </c>
      <c r="AD14" s="105">
        <f>AD9*100/AB14</f>
        <v>10.255640974560711</v>
      </c>
      <c r="AE14" s="105">
        <f>AE9*100/AC9</f>
        <v>8.2143729712749991</v>
      </c>
      <c r="AF14" s="18">
        <v>68628</v>
      </c>
      <c r="AG14" s="106">
        <f>AG9*100/AF14</f>
        <v>7.4255405956752343</v>
      </c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</row>
    <row r="15" spans="3:46">
      <c r="C15" s="103">
        <v>2016</v>
      </c>
      <c r="D15" s="26">
        <v>469219</v>
      </c>
      <c r="E15" s="105">
        <f>E10*100/D15</f>
        <v>9.6343072211483332</v>
      </c>
      <c r="F15" s="106">
        <f>F10*100/E10</f>
        <v>57.680396407556522</v>
      </c>
      <c r="G15" s="106">
        <f>G10*100/E10</f>
        <v>42.319603592443478</v>
      </c>
      <c r="H15" s="106">
        <f>H10*100/E10</f>
        <v>49.528823607485734</v>
      </c>
      <c r="I15" s="106">
        <f>I10*100/E10</f>
        <v>8.0099986727425563</v>
      </c>
      <c r="J15" s="106">
        <f>J10*100/E10</f>
        <v>41.547582179356723</v>
      </c>
      <c r="K15" s="106">
        <f>K10*100/E10</f>
        <v>0.48002477547228245</v>
      </c>
      <c r="L15" s="106">
        <f>L10*100/E10</f>
        <v>0.43357076494270674</v>
      </c>
      <c r="M15" s="18" t="s">
        <v>117</v>
      </c>
      <c r="N15" s="106">
        <f>N10*100/E10</f>
        <v>0</v>
      </c>
      <c r="O15" s="106">
        <f>O10*100/E10</f>
        <v>1.0839269123567667</v>
      </c>
      <c r="P15" s="106">
        <f>P10*100/E10</f>
        <v>6.0810511878954125</v>
      </c>
      <c r="Q15" s="106">
        <f>Q10*100/E10</f>
        <v>16.327478653276113</v>
      </c>
      <c r="R15" s="106">
        <f>R10*100/E10</f>
        <v>61.606866345175419</v>
      </c>
      <c r="S15" s="106">
        <f>S10*100/E10</f>
        <v>14.900676901296288</v>
      </c>
      <c r="T15" s="26">
        <v>15869</v>
      </c>
      <c r="U15" s="26">
        <v>5680</v>
      </c>
      <c r="V15" s="105">
        <f>V10*100/T15</f>
        <v>2.8042094649946439</v>
      </c>
      <c r="W15" s="105">
        <f t="shared" ref="W15:W16" si="0">W10*100/U10</f>
        <v>2.535211267605634</v>
      </c>
      <c r="X15" s="26">
        <v>15926</v>
      </c>
      <c r="Y15" s="26">
        <v>5680</v>
      </c>
      <c r="Z15" s="105">
        <f>Z10*100/X15</f>
        <v>4.9164887605173933</v>
      </c>
      <c r="AA15" s="105">
        <f t="shared" ref="AA15:AA16" si="1">AA10*100/Y10</f>
        <v>3.0985915492957745</v>
      </c>
      <c r="AB15" s="26">
        <v>437424</v>
      </c>
      <c r="AC15" s="26">
        <v>57869</v>
      </c>
      <c r="AD15" s="105">
        <f>AD10*100/AB15</f>
        <v>10.053860784959216</v>
      </c>
      <c r="AE15" s="105">
        <f t="shared" ref="AE15:AE16" si="2">AE10*100/AC10</f>
        <v>7.4634087335188095</v>
      </c>
      <c r="AF15" s="18">
        <v>69229</v>
      </c>
      <c r="AG15" s="106">
        <f>AG10*100/AF15</f>
        <v>6.700949024252842</v>
      </c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</row>
    <row r="16" spans="3:46">
      <c r="C16" s="108">
        <v>2020</v>
      </c>
      <c r="D16" s="45">
        <v>531265</v>
      </c>
      <c r="E16" s="109">
        <f>E11*100/D16</f>
        <v>8.3952453107206377</v>
      </c>
      <c r="F16" s="110">
        <f>F11*100/E11</f>
        <v>57.359700455146744</v>
      </c>
      <c r="G16" s="110">
        <f>G11*100/E11</f>
        <v>42.640299544853256</v>
      </c>
      <c r="H16" s="110">
        <f>H11*100/E11</f>
        <v>45.164906616443581</v>
      </c>
      <c r="I16" s="110">
        <f>I11*100/E11</f>
        <v>10.60738548463039</v>
      </c>
      <c r="J16" s="110">
        <f>J11*100/E11</f>
        <v>42.138068653169213</v>
      </c>
      <c r="K16" s="110">
        <f>K11*100/E11</f>
        <v>0.41478890607833907</v>
      </c>
      <c r="L16" s="110">
        <f>L11*100/E11</f>
        <v>0.57397816192462048</v>
      </c>
      <c r="M16" s="110">
        <f>M11*100/E11</f>
        <v>1.1008721777538619</v>
      </c>
      <c r="N16" s="110">
        <f>N11*100/E11</f>
        <v>0</v>
      </c>
      <c r="O16" s="110">
        <f>O11*100/E11</f>
        <v>1.6434609089482299</v>
      </c>
      <c r="P16" s="110">
        <f>P11*100/E11</f>
        <v>4.8788143763592746</v>
      </c>
      <c r="Q16" s="110">
        <f>Q11*100/E11</f>
        <v>14.96154794735544</v>
      </c>
      <c r="R16" s="110">
        <f>R11*100/E11</f>
        <v>61.440326450079596</v>
      </c>
      <c r="S16" s="110">
        <f>S11*100/E11</f>
        <v>17.075850317257462</v>
      </c>
      <c r="T16" s="45">
        <v>18434</v>
      </c>
      <c r="U16" s="45">
        <v>5562</v>
      </c>
      <c r="V16" s="109">
        <f>V11*100/T16</f>
        <v>2.4031680590213735</v>
      </c>
      <c r="W16" s="109">
        <f t="shared" si="0"/>
        <v>2.1934555915138438</v>
      </c>
      <c r="X16" s="45">
        <v>18586</v>
      </c>
      <c r="Y16" s="45">
        <v>5562</v>
      </c>
      <c r="Z16" s="109">
        <f>Z11*100/X16</f>
        <v>4.4065425589153122</v>
      </c>
      <c r="AA16" s="109">
        <f t="shared" si="1"/>
        <v>2.5889967637540452</v>
      </c>
      <c r="AB16" s="45">
        <v>494245</v>
      </c>
      <c r="AC16" s="45">
        <v>58018</v>
      </c>
      <c r="AD16" s="109">
        <f>AD11*100/AB16</f>
        <v>8.7687280599702575</v>
      </c>
      <c r="AE16" s="109">
        <f t="shared" si="2"/>
        <v>7.0667723809852117</v>
      </c>
      <c r="AF16" s="17">
        <v>69142</v>
      </c>
      <c r="AG16" s="110">
        <f>AG11*100/AF16</f>
        <v>6.314541089352347</v>
      </c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</row>
    <row r="17" spans="3:46"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</row>
    <row r="18" spans="3:46"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</row>
    <row r="19" spans="3:46">
      <c r="C19" s="111" t="s">
        <v>149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</row>
    <row r="20" spans="3:46" ht="15" customHeight="1">
      <c r="C20" s="174" t="s">
        <v>90</v>
      </c>
      <c r="D20" s="174" t="s">
        <v>91</v>
      </c>
      <c r="E20" s="174"/>
      <c r="F20" s="174" t="s">
        <v>78</v>
      </c>
      <c r="G20" s="174"/>
      <c r="H20" s="174" t="s">
        <v>92</v>
      </c>
      <c r="I20" s="174"/>
      <c r="J20" s="174"/>
      <c r="K20" s="174"/>
      <c r="L20" s="174"/>
      <c r="M20" s="174"/>
      <c r="N20" s="174" t="s">
        <v>93</v>
      </c>
      <c r="O20" s="174"/>
      <c r="P20" s="174"/>
      <c r="Q20" s="174"/>
      <c r="R20" s="174"/>
      <c r="S20" s="174"/>
      <c r="T20" s="174" t="s">
        <v>94</v>
      </c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 t="s">
        <v>95</v>
      </c>
      <c r="AG20" s="174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</row>
    <row r="21" spans="3:46" ht="15" customHeight="1">
      <c r="C21" s="173"/>
      <c r="D21" s="173" t="s">
        <v>96</v>
      </c>
      <c r="E21" s="173" t="s">
        <v>97</v>
      </c>
      <c r="F21" s="173" t="s">
        <v>75</v>
      </c>
      <c r="G21" s="173" t="s">
        <v>74</v>
      </c>
      <c r="H21" s="173" t="s">
        <v>98</v>
      </c>
      <c r="I21" s="173" t="s">
        <v>99</v>
      </c>
      <c r="J21" s="173" t="s">
        <v>100</v>
      </c>
      <c r="K21" s="173" t="s">
        <v>101</v>
      </c>
      <c r="L21" s="173" t="s">
        <v>102</v>
      </c>
      <c r="M21" s="173" t="s">
        <v>73</v>
      </c>
      <c r="N21" s="173" t="s">
        <v>103</v>
      </c>
      <c r="O21" s="173" t="s">
        <v>104</v>
      </c>
      <c r="P21" s="173" t="s">
        <v>105</v>
      </c>
      <c r="Q21" s="173" t="s">
        <v>106</v>
      </c>
      <c r="R21" s="173" t="s">
        <v>107</v>
      </c>
      <c r="S21" s="173" t="s">
        <v>108</v>
      </c>
      <c r="T21" s="173" t="s">
        <v>135</v>
      </c>
      <c r="U21" s="173"/>
      <c r="V21" s="173"/>
      <c r="W21" s="173"/>
      <c r="X21" s="173" t="s">
        <v>136</v>
      </c>
      <c r="Y21" s="173"/>
      <c r="Z21" s="173"/>
      <c r="AA21" s="173"/>
      <c r="AB21" s="173" t="s">
        <v>137</v>
      </c>
      <c r="AC21" s="173"/>
      <c r="AD21" s="173"/>
      <c r="AE21" s="173"/>
      <c r="AF21" s="173" t="s">
        <v>112</v>
      </c>
      <c r="AG21" s="173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</row>
    <row r="22" spans="3:46" ht="24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00" t="s">
        <v>113</v>
      </c>
      <c r="U22" s="100" t="s">
        <v>114</v>
      </c>
      <c r="V22" s="100" t="s">
        <v>115</v>
      </c>
      <c r="W22" s="100" t="s">
        <v>116</v>
      </c>
      <c r="X22" s="100" t="s">
        <v>113</v>
      </c>
      <c r="Y22" s="100" t="s">
        <v>114</v>
      </c>
      <c r="Z22" s="100" t="s">
        <v>115</v>
      </c>
      <c r="AA22" s="100" t="s">
        <v>116</v>
      </c>
      <c r="AB22" s="100" t="s">
        <v>113</v>
      </c>
      <c r="AC22" s="100" t="s">
        <v>114</v>
      </c>
      <c r="AD22" s="100" t="s">
        <v>115</v>
      </c>
      <c r="AE22" s="100" t="s">
        <v>116</v>
      </c>
      <c r="AF22" s="100" t="s">
        <v>6</v>
      </c>
      <c r="AG22" s="100" t="s">
        <v>97</v>
      </c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</row>
    <row r="23" spans="3:46">
      <c r="C23" s="103">
        <v>2010</v>
      </c>
      <c r="D23" s="26">
        <v>17564</v>
      </c>
      <c r="E23" s="26">
        <v>927</v>
      </c>
      <c r="F23" s="18">
        <v>616</v>
      </c>
      <c r="G23" s="18">
        <v>311</v>
      </c>
      <c r="H23" s="18" t="s">
        <v>117</v>
      </c>
      <c r="I23" s="18" t="s">
        <v>117</v>
      </c>
      <c r="J23" s="18" t="s">
        <v>117</v>
      </c>
      <c r="K23" s="18" t="s">
        <v>117</v>
      </c>
      <c r="L23" s="18" t="s">
        <v>117</v>
      </c>
      <c r="M23" s="18" t="s">
        <v>117</v>
      </c>
      <c r="N23" s="18">
        <v>0</v>
      </c>
      <c r="O23" s="18">
        <v>2</v>
      </c>
      <c r="P23" s="18">
        <v>11</v>
      </c>
      <c r="Q23" s="18">
        <v>69</v>
      </c>
      <c r="R23" s="18">
        <v>551</v>
      </c>
      <c r="S23" s="18">
        <v>294</v>
      </c>
      <c r="T23" s="26">
        <v>4903</v>
      </c>
      <c r="U23" s="26">
        <v>513</v>
      </c>
      <c r="V23" s="26">
        <v>234</v>
      </c>
      <c r="W23" s="26">
        <v>16</v>
      </c>
      <c r="X23" s="26">
        <v>11851</v>
      </c>
      <c r="Y23" s="26">
        <v>1035</v>
      </c>
      <c r="Z23" s="26">
        <v>654</v>
      </c>
      <c r="AA23" s="26">
        <v>43</v>
      </c>
      <c r="AB23" s="26">
        <v>810</v>
      </c>
      <c r="AC23" s="26">
        <v>24</v>
      </c>
      <c r="AD23" s="26">
        <v>39</v>
      </c>
      <c r="AE23" s="26">
        <v>2</v>
      </c>
      <c r="AF23" s="18">
        <v>1572</v>
      </c>
      <c r="AG23" s="18">
        <v>61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</row>
    <row r="24" spans="3:46">
      <c r="C24" s="103">
        <v>2014</v>
      </c>
      <c r="D24" s="26">
        <v>21151</v>
      </c>
      <c r="E24" s="26">
        <v>1305</v>
      </c>
      <c r="F24" s="18">
        <v>655</v>
      </c>
      <c r="G24" s="18">
        <v>650</v>
      </c>
      <c r="H24" s="18">
        <v>693</v>
      </c>
      <c r="I24" s="18">
        <v>134</v>
      </c>
      <c r="J24" s="18">
        <v>465</v>
      </c>
      <c r="K24" s="18">
        <v>7</v>
      </c>
      <c r="L24" s="18">
        <v>6</v>
      </c>
      <c r="M24" s="18" t="s">
        <v>117</v>
      </c>
      <c r="N24" s="18">
        <v>0</v>
      </c>
      <c r="O24" s="18">
        <v>5</v>
      </c>
      <c r="P24" s="18">
        <v>18</v>
      </c>
      <c r="Q24" s="18">
        <v>91</v>
      </c>
      <c r="R24" s="18">
        <v>801</v>
      </c>
      <c r="S24" s="18">
        <v>390</v>
      </c>
      <c r="T24" s="26">
        <v>5876</v>
      </c>
      <c r="U24" s="26">
        <v>513</v>
      </c>
      <c r="V24" s="26">
        <v>369</v>
      </c>
      <c r="W24" s="26">
        <v>20</v>
      </c>
      <c r="X24" s="26">
        <v>14316</v>
      </c>
      <c r="Y24" s="26">
        <v>1035</v>
      </c>
      <c r="Z24" s="26">
        <v>900</v>
      </c>
      <c r="AA24" s="26">
        <v>44</v>
      </c>
      <c r="AB24" s="26">
        <v>959</v>
      </c>
      <c r="AC24" s="26">
        <v>24</v>
      </c>
      <c r="AD24" s="26">
        <v>36</v>
      </c>
      <c r="AE24" s="26">
        <v>0</v>
      </c>
      <c r="AF24" s="18">
        <v>1572</v>
      </c>
      <c r="AG24" s="18">
        <v>64</v>
      </c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</row>
    <row r="25" spans="3:46">
      <c r="C25" s="103">
        <v>2018</v>
      </c>
      <c r="D25" s="26">
        <v>24719</v>
      </c>
      <c r="E25" s="26">
        <v>1409</v>
      </c>
      <c r="F25" s="18">
        <v>740</v>
      </c>
      <c r="G25" s="18">
        <v>669</v>
      </c>
      <c r="H25" s="18">
        <v>710</v>
      </c>
      <c r="I25" s="18">
        <v>155</v>
      </c>
      <c r="J25" s="18">
        <v>531</v>
      </c>
      <c r="K25" s="18">
        <v>5</v>
      </c>
      <c r="L25" s="18">
        <v>8</v>
      </c>
      <c r="M25" s="18" t="s">
        <v>117</v>
      </c>
      <c r="N25" s="18">
        <v>0</v>
      </c>
      <c r="O25" s="18">
        <v>10</v>
      </c>
      <c r="P25" s="18">
        <v>19</v>
      </c>
      <c r="Q25" s="18">
        <v>97</v>
      </c>
      <c r="R25" s="18">
        <v>842</v>
      </c>
      <c r="S25" s="18">
        <v>441</v>
      </c>
      <c r="T25" s="26">
        <v>7646</v>
      </c>
      <c r="U25" s="26">
        <v>513</v>
      </c>
      <c r="V25" s="26">
        <v>381</v>
      </c>
      <c r="W25" s="26">
        <v>19</v>
      </c>
      <c r="X25" s="26">
        <v>16156</v>
      </c>
      <c r="Y25" s="26">
        <v>1035</v>
      </c>
      <c r="Z25" s="26">
        <v>982</v>
      </c>
      <c r="AA25" s="26">
        <v>56</v>
      </c>
      <c r="AB25" s="26">
        <v>917</v>
      </c>
      <c r="AC25" s="26">
        <v>24</v>
      </c>
      <c r="AD25" s="26">
        <v>46</v>
      </c>
      <c r="AE25" s="26">
        <v>1</v>
      </c>
      <c r="AF25" s="18">
        <v>1572</v>
      </c>
      <c r="AG25" s="18">
        <v>76</v>
      </c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</row>
    <row r="26" spans="3:46" ht="15" customHeight="1">
      <c r="C26" s="173"/>
      <c r="D26" s="173" t="s">
        <v>6</v>
      </c>
      <c r="E26" s="173" t="s">
        <v>118</v>
      </c>
      <c r="F26" s="173" t="s">
        <v>119</v>
      </c>
      <c r="G26" s="173" t="s">
        <v>120</v>
      </c>
      <c r="H26" s="173" t="s">
        <v>121</v>
      </c>
      <c r="I26" s="173" t="s">
        <v>122</v>
      </c>
      <c r="J26" s="173" t="s">
        <v>123</v>
      </c>
      <c r="K26" s="173" t="s">
        <v>124</v>
      </c>
      <c r="L26" s="173" t="s">
        <v>125</v>
      </c>
      <c r="M26" s="173" t="s">
        <v>126</v>
      </c>
      <c r="N26" s="173" t="s">
        <v>127</v>
      </c>
      <c r="O26" s="173" t="s">
        <v>128</v>
      </c>
      <c r="P26" s="173" t="s">
        <v>129</v>
      </c>
      <c r="Q26" s="173" t="s">
        <v>130</v>
      </c>
      <c r="R26" s="173" t="s">
        <v>131</v>
      </c>
      <c r="S26" s="173" t="s">
        <v>132</v>
      </c>
      <c r="T26" s="173" t="s">
        <v>135</v>
      </c>
      <c r="U26" s="173"/>
      <c r="V26" s="173"/>
      <c r="W26" s="173"/>
      <c r="X26" s="173" t="s">
        <v>136</v>
      </c>
      <c r="Y26" s="173"/>
      <c r="Z26" s="173"/>
      <c r="AA26" s="173"/>
      <c r="AB26" s="173" t="s">
        <v>137</v>
      </c>
      <c r="AC26" s="173"/>
      <c r="AD26" s="173"/>
      <c r="AE26" s="173"/>
      <c r="AF26" s="173" t="s">
        <v>112</v>
      </c>
      <c r="AG26" s="173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</row>
    <row r="27" spans="3:46" ht="24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00" t="s">
        <v>113</v>
      </c>
      <c r="U27" s="100" t="s">
        <v>114</v>
      </c>
      <c r="V27" s="100" t="s">
        <v>133</v>
      </c>
      <c r="W27" s="100" t="s">
        <v>134</v>
      </c>
      <c r="X27" s="100" t="s">
        <v>113</v>
      </c>
      <c r="Y27" s="100" t="s">
        <v>114</v>
      </c>
      <c r="Z27" s="100" t="s">
        <v>133</v>
      </c>
      <c r="AA27" s="100" t="s">
        <v>134</v>
      </c>
      <c r="AB27" s="100" t="s">
        <v>113</v>
      </c>
      <c r="AC27" s="100" t="s">
        <v>114</v>
      </c>
      <c r="AD27" s="100" t="s">
        <v>133</v>
      </c>
      <c r="AE27" s="100" t="s">
        <v>134</v>
      </c>
      <c r="AF27" s="100" t="s">
        <v>6</v>
      </c>
      <c r="AG27" s="100" t="s">
        <v>118</v>
      </c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</row>
    <row r="28" spans="3:46">
      <c r="C28" s="103">
        <v>2010</v>
      </c>
      <c r="D28" s="26">
        <v>18595</v>
      </c>
      <c r="E28" s="105">
        <f>E23*100/D28</f>
        <v>4.9852110782468406</v>
      </c>
      <c r="F28" s="106">
        <f>F23*100/E23</f>
        <v>66.450916936353835</v>
      </c>
      <c r="G28" s="106">
        <f>G23*100/E23</f>
        <v>33.549083063646172</v>
      </c>
      <c r="H28" s="18" t="s">
        <v>117</v>
      </c>
      <c r="I28" s="18" t="s">
        <v>117</v>
      </c>
      <c r="J28" s="18" t="s">
        <v>117</v>
      </c>
      <c r="K28" s="18" t="s">
        <v>117</v>
      </c>
      <c r="L28" s="18" t="s">
        <v>117</v>
      </c>
      <c r="M28" s="18" t="s">
        <v>117</v>
      </c>
      <c r="N28" s="106">
        <f>N23*100/E23</f>
        <v>0</v>
      </c>
      <c r="O28" s="106">
        <f>O23*100/E23</f>
        <v>0.21574973031283712</v>
      </c>
      <c r="P28" s="106">
        <f>P23*100/E23</f>
        <v>1.1866235167206041</v>
      </c>
      <c r="Q28" s="106">
        <f>Q23*100/E23</f>
        <v>7.4433656957928802</v>
      </c>
      <c r="R28" s="106">
        <f>R23*100/E23</f>
        <v>59.439050701186623</v>
      </c>
      <c r="S28" s="106">
        <f>S23*100/E23</f>
        <v>31.715210355987054</v>
      </c>
      <c r="T28" s="26">
        <v>4903</v>
      </c>
      <c r="U28" s="26">
        <v>513</v>
      </c>
      <c r="V28" s="105">
        <f>V23*100/T28</f>
        <v>4.7725882112992046</v>
      </c>
      <c r="W28" s="105">
        <f>W23*100/U23</f>
        <v>3.1189083820662766</v>
      </c>
      <c r="X28" s="26">
        <v>11851</v>
      </c>
      <c r="Y28" s="26">
        <v>1035</v>
      </c>
      <c r="Z28" s="105">
        <f>Z23*100/X28</f>
        <v>5.5185216437431439</v>
      </c>
      <c r="AA28" s="105">
        <f>AA23*100/Y23</f>
        <v>4.1545893719806761</v>
      </c>
      <c r="AB28" s="26">
        <v>810</v>
      </c>
      <c r="AC28" s="26">
        <v>24</v>
      </c>
      <c r="AD28" s="105">
        <f>AD23*100/AB28</f>
        <v>4.8148148148148149</v>
      </c>
      <c r="AE28" s="105">
        <f>AE23*100/AC23</f>
        <v>8.3333333333333339</v>
      </c>
      <c r="AF28" s="18">
        <v>1453</v>
      </c>
      <c r="AG28" s="106">
        <f>AG23*100/AF28</f>
        <v>4.1982105987611842</v>
      </c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</row>
    <row r="29" spans="3:46">
      <c r="C29" s="103">
        <v>2014</v>
      </c>
      <c r="D29" s="26">
        <v>21151</v>
      </c>
      <c r="E29" s="105">
        <f>E24*100/D29</f>
        <v>6.1699210439222734</v>
      </c>
      <c r="F29" s="106">
        <f>F24*100/E24</f>
        <v>50.191570881226056</v>
      </c>
      <c r="G29" s="106">
        <f>G24*100/E24</f>
        <v>49.808429118773944</v>
      </c>
      <c r="H29" s="106">
        <f>H24*100/E24</f>
        <v>53.103448275862071</v>
      </c>
      <c r="I29" s="106">
        <f>I24*100/E24</f>
        <v>10.268199233716475</v>
      </c>
      <c r="J29" s="106">
        <f>J24*100/E24</f>
        <v>35.632183908045974</v>
      </c>
      <c r="K29" s="106">
        <f>K24*100/E24</f>
        <v>0.53639846743295017</v>
      </c>
      <c r="L29" s="106">
        <f>L24*100/E24</f>
        <v>0.45977011494252873</v>
      </c>
      <c r="M29" s="18" t="s">
        <v>117</v>
      </c>
      <c r="N29" s="106">
        <f>N24*100/E24</f>
        <v>0</v>
      </c>
      <c r="O29" s="106">
        <f>O24*100/E24</f>
        <v>0.38314176245210729</v>
      </c>
      <c r="P29" s="106">
        <f>P24*100/E24</f>
        <v>1.3793103448275863</v>
      </c>
      <c r="Q29" s="106">
        <f>Q24*100/E24</f>
        <v>6.9731800766283527</v>
      </c>
      <c r="R29" s="106">
        <f>R24*100/E24</f>
        <v>61.379310344827587</v>
      </c>
      <c r="S29" s="106">
        <f>S24*100/E24</f>
        <v>29.885057471264368</v>
      </c>
      <c r="T29" s="26">
        <v>5876</v>
      </c>
      <c r="U29" s="26">
        <v>513</v>
      </c>
      <c r="V29" s="105">
        <f>V24*100/T29</f>
        <v>6.2797821647379166</v>
      </c>
      <c r="W29" s="105">
        <f t="shared" ref="W29:W30" si="3">W24*100/U24</f>
        <v>3.8986354775828458</v>
      </c>
      <c r="X29" s="26">
        <v>14316</v>
      </c>
      <c r="Y29" s="26">
        <v>1035</v>
      </c>
      <c r="Z29" s="105">
        <f>Z24*100/X29</f>
        <v>6.2866722548197824</v>
      </c>
      <c r="AA29" s="105">
        <f t="shared" ref="AA29:AA30" si="4">AA24*100/Y24</f>
        <v>4.2512077294685993</v>
      </c>
      <c r="AB29" s="26">
        <v>959</v>
      </c>
      <c r="AC29" s="26">
        <v>24</v>
      </c>
      <c r="AD29" s="105">
        <f>AD24*100/AB29</f>
        <v>3.7539103232533888</v>
      </c>
      <c r="AE29" s="105">
        <f t="shared" ref="AE29:AE30" si="5">AE24*100/AC24</f>
        <v>0</v>
      </c>
      <c r="AF29" s="18">
        <v>1572</v>
      </c>
      <c r="AG29" s="106">
        <f>AG24*100/AF29</f>
        <v>4.0712468193384224</v>
      </c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</row>
    <row r="30" spans="3:46">
      <c r="C30" s="108">
        <v>2018</v>
      </c>
      <c r="D30" s="45">
        <v>24719</v>
      </c>
      <c r="E30" s="109">
        <f>E25*100/D30</f>
        <v>5.700068773008617</v>
      </c>
      <c r="F30" s="110">
        <f>F25*100/E25</f>
        <v>52.519517388218595</v>
      </c>
      <c r="G30" s="110">
        <f>G25*100/E25</f>
        <v>47.480482611781405</v>
      </c>
      <c r="H30" s="110">
        <f>H25*100/E25</f>
        <v>50.390347764371896</v>
      </c>
      <c r="I30" s="110">
        <f>I25*100/E25</f>
        <v>11.000709723207949</v>
      </c>
      <c r="J30" s="110">
        <f>J25*100/E25</f>
        <v>37.686302342086584</v>
      </c>
      <c r="K30" s="110">
        <f>K25*100/E25</f>
        <v>0.35486160397444999</v>
      </c>
      <c r="L30" s="110">
        <f>L25*100/E25</f>
        <v>0.56777856635911994</v>
      </c>
      <c r="M30" s="110" t="s">
        <v>117</v>
      </c>
      <c r="N30" s="110">
        <f>N25*100/E25</f>
        <v>0</v>
      </c>
      <c r="O30" s="110">
        <f>O25*100/E25</f>
        <v>0.70972320794889998</v>
      </c>
      <c r="P30" s="110">
        <f>P25*100/E25</f>
        <v>1.3484740951029099</v>
      </c>
      <c r="Q30" s="110">
        <f>Q25*100/E25</f>
        <v>6.8843151171043298</v>
      </c>
      <c r="R30" s="110">
        <f>R25*100/E25</f>
        <v>59.758694109297373</v>
      </c>
      <c r="S30" s="110">
        <f>S25*100/E25</f>
        <v>31.298793470546485</v>
      </c>
      <c r="T30" s="45">
        <v>7646</v>
      </c>
      <c r="U30" s="45">
        <v>513</v>
      </c>
      <c r="V30" s="109">
        <f>V25*100/T30</f>
        <v>4.9829976458278837</v>
      </c>
      <c r="W30" s="109">
        <f t="shared" si="3"/>
        <v>3.7037037037037037</v>
      </c>
      <c r="X30" s="45">
        <v>16156</v>
      </c>
      <c r="Y30" s="45">
        <v>1035</v>
      </c>
      <c r="Z30" s="109">
        <f>Z25*100/X30</f>
        <v>6.0782371874226291</v>
      </c>
      <c r="AA30" s="109">
        <f t="shared" si="4"/>
        <v>5.4106280193236715</v>
      </c>
      <c r="AB30" s="45">
        <v>917</v>
      </c>
      <c r="AC30" s="45">
        <v>24</v>
      </c>
      <c r="AD30" s="109">
        <f>AD25*100/AB30</f>
        <v>5.0163576881134135</v>
      </c>
      <c r="AE30" s="109">
        <f t="shared" si="5"/>
        <v>4.166666666666667</v>
      </c>
      <c r="AF30" s="17">
        <v>1572</v>
      </c>
      <c r="AG30" s="110">
        <f>AG25*100/AF30</f>
        <v>4.8346055979643765</v>
      </c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</row>
    <row r="31" spans="3:46"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</row>
    <row r="32" spans="3:46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</row>
    <row r="33" spans="3:46"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</row>
  </sheetData>
  <autoFilter ref="C5:AG5" xr:uid="{00000000-0009-0000-0000-000000000000}">
    <filterColumn colId="0" showButton="0"/>
    <filterColumn colId="1" showButton="0"/>
    <filterColumn colId="2" hiddenButton="1" showButton="0"/>
    <filterColumn colId="3" showButton="0"/>
    <filterColumn colId="4" showButton="0"/>
    <filterColumn colId="5" hiddenButton="1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hiddenButton="1" showButton="0"/>
    <filterColumn colId="11" showButton="0"/>
    <filterColumn colId="12" hiddenButton="1" showButton="0"/>
    <filterColumn colId="13" hiddenButton="1" showButton="0"/>
    <filterColumn colId="14" showButton="0"/>
    <filterColumn colId="15" showButton="0"/>
    <filterColumn colId="16" showButton="0"/>
    <filterColumn colId="17" hiddenButton="1" showButton="0"/>
    <filterColumn colId="18" hiddenButton="1" showButton="0"/>
    <filterColumn colId="19" hiddenButton="1" showButton="0"/>
    <filterColumn colId="20" hiddenButton="1" showButton="0"/>
    <filterColumn colId="21" hiddenButton="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showButton="0"/>
    <filterColumn colId="30" hiddenButton="1" showButton="0"/>
  </autoFilter>
  <mergeCells count="94">
    <mergeCell ref="AF26:AG26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S21:S22"/>
    <mergeCell ref="T21:W21"/>
    <mergeCell ref="X21:AA21"/>
    <mergeCell ref="AB21:AE21"/>
    <mergeCell ref="T26:W26"/>
    <mergeCell ref="X26:AA26"/>
    <mergeCell ref="AB26:AE26"/>
    <mergeCell ref="C26:C27"/>
    <mergeCell ref="D26:D27"/>
    <mergeCell ref="E26:E27"/>
    <mergeCell ref="F26:F27"/>
    <mergeCell ref="G26:G27"/>
    <mergeCell ref="I21:I22"/>
    <mergeCell ref="J21:J22"/>
    <mergeCell ref="K21:K22"/>
    <mergeCell ref="L21:L22"/>
    <mergeCell ref="AF21:AG21"/>
    <mergeCell ref="M21:M22"/>
    <mergeCell ref="N21:N22"/>
    <mergeCell ref="O21:O22"/>
    <mergeCell ref="P21:P22"/>
    <mergeCell ref="Q21:Q22"/>
    <mergeCell ref="R21:R22"/>
    <mergeCell ref="D21:D22"/>
    <mergeCell ref="E21:E22"/>
    <mergeCell ref="F21:F22"/>
    <mergeCell ref="G21:G22"/>
    <mergeCell ref="H21:H22"/>
    <mergeCell ref="R12:R13"/>
    <mergeCell ref="S12:S13"/>
    <mergeCell ref="AF12:AG12"/>
    <mergeCell ref="C20:C22"/>
    <mergeCell ref="D20:E20"/>
    <mergeCell ref="F20:G20"/>
    <mergeCell ref="H20:M20"/>
    <mergeCell ref="N20:S20"/>
    <mergeCell ref="T20:AE20"/>
    <mergeCell ref="L12:L13"/>
    <mergeCell ref="M12:M13"/>
    <mergeCell ref="N12:N13"/>
    <mergeCell ref="O12:O13"/>
    <mergeCell ref="P12:P13"/>
    <mergeCell ref="Q12:Q13"/>
    <mergeCell ref="AF20:AG20"/>
    <mergeCell ref="AF7:AG7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Q7:Q8"/>
    <mergeCell ref="R7:R8"/>
    <mergeCell ref="S7:S8"/>
    <mergeCell ref="T7:W7"/>
    <mergeCell ref="X7:AA7"/>
    <mergeCell ref="AB7:AE7"/>
    <mergeCell ref="K7:K8"/>
    <mergeCell ref="L7:L8"/>
    <mergeCell ref="M7:M8"/>
    <mergeCell ref="N7:N8"/>
    <mergeCell ref="O7:O8"/>
    <mergeCell ref="C5:AG5"/>
    <mergeCell ref="C6:C8"/>
    <mergeCell ref="D6:E6"/>
    <mergeCell ref="F6:G6"/>
    <mergeCell ref="H6:M6"/>
    <mergeCell ref="N6:S6"/>
    <mergeCell ref="T6:AE6"/>
    <mergeCell ref="AF6:AG6"/>
    <mergeCell ref="D7:D8"/>
    <mergeCell ref="P7:P8"/>
    <mergeCell ref="E7:E8"/>
    <mergeCell ref="F7:F8"/>
    <mergeCell ref="G7:G8"/>
    <mergeCell ref="H7:H8"/>
    <mergeCell ref="I7:I8"/>
    <mergeCell ref="J7:J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21A9-B242-456E-AD69-13D02331EBF3}">
  <sheetPr>
    <tabColor theme="2"/>
  </sheetPr>
  <dimension ref="A1:M35"/>
  <sheetViews>
    <sheetView workbookViewId="0">
      <selection activeCell="B1" sqref="B1"/>
    </sheetView>
  </sheetViews>
  <sheetFormatPr defaultColWidth="9" defaultRowHeight="14.25"/>
  <cols>
    <col min="1" max="1" width="9" style="143"/>
    <col min="2" max="16384" width="9" style="1"/>
  </cols>
  <sheetData>
    <row r="1" spans="1:13" s="3" customFormat="1">
      <c r="A1" s="14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8.9" customHeight="1">
      <c r="A2" s="14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44"/>
    </row>
    <row r="4" spans="1:13">
      <c r="A4" s="144"/>
    </row>
    <row r="5" spans="1:13">
      <c r="A5" s="144"/>
      <c r="C5" s="114"/>
    </row>
    <row r="6" spans="1:13">
      <c r="A6" s="144"/>
      <c r="C6" s="113"/>
    </row>
    <row r="7" spans="1:13">
      <c r="A7" s="144"/>
      <c r="C7" s="115"/>
    </row>
    <row r="8" spans="1:13">
      <c r="A8" s="144"/>
      <c r="C8" s="116"/>
    </row>
    <row r="9" spans="1:13">
      <c r="A9" s="144"/>
      <c r="C9" s="116"/>
    </row>
    <row r="10" spans="1:13">
      <c r="A10" s="144"/>
      <c r="C10" s="116"/>
    </row>
    <row r="11" spans="1:13">
      <c r="A11" s="144"/>
      <c r="C11" s="116"/>
    </row>
    <row r="12" spans="1:13">
      <c r="A12" s="144"/>
      <c r="C12" s="116"/>
    </row>
    <row r="13" spans="1:13">
      <c r="A13" s="144"/>
    </row>
    <row r="14" spans="1:13">
      <c r="A14" s="144"/>
    </row>
    <row r="15" spans="1:13">
      <c r="A15" s="144"/>
    </row>
    <row r="16" spans="1:13">
      <c r="A16" s="144"/>
    </row>
    <row r="17" spans="1:1">
      <c r="A17" s="144"/>
    </row>
    <row r="18" spans="1:1">
      <c r="A18" s="144"/>
    </row>
    <row r="19" spans="1:1">
      <c r="A19" s="144"/>
    </row>
    <row r="20" spans="1:1">
      <c r="A20" s="144"/>
    </row>
    <row r="21" spans="1:1">
      <c r="A21" s="144"/>
    </row>
    <row r="22" spans="1:1">
      <c r="A22" s="144"/>
    </row>
    <row r="23" spans="1:1">
      <c r="A23" s="144"/>
    </row>
    <row r="24" spans="1:1">
      <c r="A24" s="144"/>
    </row>
    <row r="25" spans="1:1">
      <c r="A25" s="144"/>
    </row>
    <row r="26" spans="1:1">
      <c r="A26" s="144"/>
    </row>
    <row r="27" spans="1:1">
      <c r="A27" s="144"/>
    </row>
    <row r="28" spans="1:1">
      <c r="A28" s="144"/>
    </row>
    <row r="29" spans="1:1">
      <c r="A29" s="144"/>
    </row>
    <row r="30" spans="1:1">
      <c r="A30" s="144"/>
    </row>
    <row r="31" spans="1:1">
      <c r="A31" s="144"/>
    </row>
    <row r="32" spans="1:1">
      <c r="A32" s="144"/>
    </row>
    <row r="33" spans="1:1">
      <c r="A33" s="144"/>
    </row>
    <row r="34" spans="1:1">
      <c r="A34" s="144"/>
    </row>
    <row r="35" spans="1:1">
      <c r="A35" s="144"/>
    </row>
  </sheetData>
  <mergeCells count="1">
    <mergeCell ref="A1:A104857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A4DB-D777-4E72-AD04-2A0BA2BDD545}">
  <dimension ref="C1:L13"/>
  <sheetViews>
    <sheetView workbookViewId="0"/>
  </sheetViews>
  <sheetFormatPr defaultColWidth="9" defaultRowHeight="12"/>
  <cols>
    <col min="1" max="2" width="9" style="16"/>
    <col min="3" max="3" width="12.75" style="16" customWidth="1"/>
    <col min="4" max="13" width="10.625" style="16" customWidth="1"/>
    <col min="14" max="16384" width="9" style="16"/>
  </cols>
  <sheetData>
    <row r="1" spans="3:12" s="19" customFormat="1"/>
    <row r="2" spans="3:12" ht="24.6" customHeight="1"/>
    <row r="3" spans="3:12" ht="24.6" customHeight="1"/>
    <row r="4" spans="3:12" ht="21.6" customHeight="1">
      <c r="C4" s="20" t="s">
        <v>70</v>
      </c>
      <c r="D4" s="21"/>
      <c r="E4" s="21"/>
      <c r="F4" s="21"/>
      <c r="G4" s="21"/>
      <c r="H4" s="21"/>
      <c r="I4" s="21"/>
      <c r="J4" s="21"/>
      <c r="K4" s="21"/>
      <c r="L4" s="21"/>
    </row>
    <row r="5" spans="3:12" ht="22.15" customHeight="1">
      <c r="C5" s="22" t="s">
        <v>0</v>
      </c>
      <c r="D5" s="23">
        <v>2012</v>
      </c>
      <c r="E5" s="23">
        <v>2013</v>
      </c>
      <c r="F5" s="22">
        <v>2014</v>
      </c>
      <c r="G5" s="22">
        <v>2015</v>
      </c>
      <c r="H5" s="22">
        <v>2016</v>
      </c>
      <c r="I5" s="22">
        <v>2017</v>
      </c>
      <c r="J5" s="22">
        <v>2018</v>
      </c>
      <c r="K5" s="23">
        <v>2019</v>
      </c>
      <c r="L5" s="23">
        <v>2020</v>
      </c>
    </row>
    <row r="6" spans="3:12" ht="22.15" customHeight="1">
      <c r="C6" s="24" t="s">
        <v>55</v>
      </c>
      <c r="D6" s="25">
        <v>377317</v>
      </c>
      <c r="E6" s="25">
        <v>466693</v>
      </c>
      <c r="F6" s="25">
        <v>436422</v>
      </c>
      <c r="G6" s="25">
        <v>361776</v>
      </c>
      <c r="H6" s="25">
        <v>337706</v>
      </c>
      <c r="I6" s="25">
        <v>377562</v>
      </c>
      <c r="J6" s="25">
        <v>318013</v>
      </c>
      <c r="K6" s="26">
        <v>247046</v>
      </c>
      <c r="L6" s="26">
        <v>305346</v>
      </c>
    </row>
    <row r="7" spans="3:12" ht="22.15" customHeight="1">
      <c r="C7" s="27" t="s">
        <v>58</v>
      </c>
      <c r="D7" s="28">
        <v>829730</v>
      </c>
      <c r="E7" s="28">
        <v>852521</v>
      </c>
      <c r="F7" s="28">
        <v>815568</v>
      </c>
      <c r="G7" s="28">
        <v>755682</v>
      </c>
      <c r="H7" s="28">
        <v>667590</v>
      </c>
      <c r="I7" s="28">
        <v>678337</v>
      </c>
      <c r="J7" s="28">
        <v>623158</v>
      </c>
      <c r="K7" s="29">
        <v>564322</v>
      </c>
      <c r="L7" s="29">
        <v>517566</v>
      </c>
    </row>
    <row r="8" spans="3:12" ht="22.15" customHeight="1">
      <c r="C8" s="24" t="s">
        <v>59</v>
      </c>
      <c r="D8" s="25">
        <v>2539720</v>
      </c>
      <c r="E8" s="25">
        <v>2657973</v>
      </c>
      <c r="F8" s="25">
        <v>2655955</v>
      </c>
      <c r="G8" s="25">
        <v>2629994</v>
      </c>
      <c r="H8" s="25">
        <v>2487161</v>
      </c>
      <c r="I8" s="25">
        <v>2592113</v>
      </c>
      <c r="J8" s="25">
        <v>2537451</v>
      </c>
      <c r="K8" s="26">
        <v>2429774</v>
      </c>
      <c r="L8" s="26">
        <v>2263013</v>
      </c>
    </row>
    <row r="9" spans="3:12" ht="22.15" customHeight="1">
      <c r="C9" s="30" t="s">
        <v>60</v>
      </c>
      <c r="D9" s="25">
        <v>2767094</v>
      </c>
      <c r="E9" s="25">
        <v>2808387</v>
      </c>
      <c r="F9" s="25">
        <v>2800870</v>
      </c>
      <c r="G9" s="25">
        <v>2748530</v>
      </c>
      <c r="H9" s="25">
        <v>2649400</v>
      </c>
      <c r="I9" s="25">
        <v>2753693</v>
      </c>
      <c r="J9" s="25">
        <v>2772584</v>
      </c>
      <c r="K9" s="26">
        <v>2771819</v>
      </c>
      <c r="L9" s="26">
        <v>2748463</v>
      </c>
    </row>
    <row r="10" spans="3:12" ht="22.15" customHeight="1">
      <c r="C10" s="27" t="s">
        <v>61</v>
      </c>
      <c r="D10" s="28">
        <v>2253678</v>
      </c>
      <c r="E10" s="28">
        <v>2369267</v>
      </c>
      <c r="F10" s="28">
        <v>2451261</v>
      </c>
      <c r="G10" s="28">
        <v>2491176</v>
      </c>
      <c r="H10" s="28">
        <v>2464363</v>
      </c>
      <c r="I10" s="28">
        <v>2547383</v>
      </c>
      <c r="J10" s="28">
        <v>2563185</v>
      </c>
      <c r="K10" s="29">
        <v>2563267</v>
      </c>
      <c r="L10" s="29">
        <v>2531486</v>
      </c>
    </row>
    <row r="11" spans="3:12" ht="22.15" customHeight="1">
      <c r="C11" s="24" t="s">
        <v>62</v>
      </c>
      <c r="D11" s="25">
        <v>168212</v>
      </c>
      <c r="E11" s="25">
        <v>183661</v>
      </c>
      <c r="F11" s="25">
        <v>193552</v>
      </c>
      <c r="G11" s="25">
        <v>209851</v>
      </c>
      <c r="H11" s="25">
        <v>218350</v>
      </c>
      <c r="I11" s="25">
        <v>244779</v>
      </c>
      <c r="J11" s="25">
        <v>264669</v>
      </c>
      <c r="K11" s="26">
        <v>286833</v>
      </c>
      <c r="L11" s="26">
        <v>294912</v>
      </c>
    </row>
    <row r="12" spans="3:12" ht="22.15" customHeight="1">
      <c r="C12" s="31" t="s">
        <v>6</v>
      </c>
      <c r="D12" s="32">
        <v>8935751</v>
      </c>
      <c r="E12" s="32">
        <v>9338502</v>
      </c>
      <c r="F12" s="32">
        <v>9353628</v>
      </c>
      <c r="G12" s="32">
        <v>9197009</v>
      </c>
      <c r="H12" s="32">
        <v>8824570</v>
      </c>
      <c r="I12" s="32">
        <v>9193867</v>
      </c>
      <c r="J12" s="32">
        <v>9079060</v>
      </c>
      <c r="K12" s="33">
        <v>8863061</v>
      </c>
      <c r="L12" s="33">
        <v>8660786</v>
      </c>
    </row>
    <row r="13" spans="3:12">
      <c r="C13" s="34" t="s">
        <v>57</v>
      </c>
      <c r="D13" s="35"/>
      <c r="E13" s="35"/>
      <c r="F13" s="35"/>
      <c r="G13" s="35"/>
      <c r="H13" s="35"/>
      <c r="I13" s="35"/>
      <c r="J13" s="35"/>
      <c r="K13" s="35"/>
      <c r="L13" s="35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A0E7-A6E0-4B8F-BD69-C9EB1F32A55C}">
  <dimension ref="C1:M14"/>
  <sheetViews>
    <sheetView workbookViewId="0"/>
  </sheetViews>
  <sheetFormatPr defaultColWidth="9" defaultRowHeight="14.25"/>
  <cols>
    <col min="1" max="2" width="9" style="37"/>
    <col min="3" max="3" width="12.75" style="16" customWidth="1"/>
    <col min="4" max="13" width="10.625" style="16" customWidth="1"/>
    <col min="14" max="16384" width="9" style="37"/>
  </cols>
  <sheetData>
    <row r="1" spans="3:13" s="36" customFormat="1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ht="28.9" customHeight="1"/>
    <row r="3" spans="3:13" ht="28.9" customHeight="1"/>
    <row r="4" spans="3:13" ht="16.899999999999999" customHeight="1">
      <c r="C4" s="20" t="s">
        <v>71</v>
      </c>
      <c r="D4" s="38"/>
      <c r="E4" s="38"/>
      <c r="F4" s="39"/>
      <c r="G4" s="38"/>
      <c r="H4" s="38"/>
      <c r="I4" s="38"/>
      <c r="J4" s="38"/>
      <c r="K4" s="38"/>
      <c r="L4" s="38"/>
    </row>
    <row r="5" spans="3:13" ht="22.15" customHeight="1">
      <c r="C5" s="40" t="s">
        <v>64</v>
      </c>
      <c r="D5" s="41">
        <v>2012</v>
      </c>
      <c r="E5" s="41">
        <v>2013</v>
      </c>
      <c r="F5" s="41">
        <v>2014</v>
      </c>
      <c r="G5" s="41">
        <v>2015</v>
      </c>
      <c r="H5" s="41">
        <v>2016</v>
      </c>
      <c r="I5" s="41">
        <v>2017</v>
      </c>
      <c r="J5" s="41">
        <v>2018</v>
      </c>
      <c r="K5" s="41">
        <v>2019</v>
      </c>
      <c r="L5" s="41">
        <v>2020</v>
      </c>
    </row>
    <row r="6" spans="3:13" ht="22.15" customHeight="1">
      <c r="C6" s="42" t="s">
        <v>55</v>
      </c>
      <c r="D6" s="26">
        <v>334374</v>
      </c>
      <c r="E6" s="26">
        <v>421093</v>
      </c>
      <c r="F6" s="26">
        <v>395492</v>
      </c>
      <c r="G6" s="26">
        <v>324549</v>
      </c>
      <c r="H6" s="26">
        <v>309854</v>
      </c>
      <c r="I6" s="26">
        <v>336596</v>
      </c>
      <c r="J6" s="26">
        <v>283581</v>
      </c>
      <c r="K6" s="26">
        <v>210078</v>
      </c>
      <c r="L6" s="26">
        <v>273895</v>
      </c>
    </row>
    <row r="7" spans="3:13" ht="22.15" customHeight="1">
      <c r="C7" s="43" t="s">
        <v>58</v>
      </c>
      <c r="D7" s="26">
        <v>760571</v>
      </c>
      <c r="E7" s="26">
        <v>782313</v>
      </c>
      <c r="F7" s="26">
        <v>752002</v>
      </c>
      <c r="G7" s="26">
        <v>694891</v>
      </c>
      <c r="H7" s="26">
        <v>622392</v>
      </c>
      <c r="I7" s="26">
        <v>622908</v>
      </c>
      <c r="J7" s="26">
        <v>570997</v>
      </c>
      <c r="K7" s="26">
        <v>502488</v>
      </c>
      <c r="L7" s="26">
        <v>456635</v>
      </c>
    </row>
    <row r="8" spans="3:13" ht="22.15" customHeight="1">
      <c r="C8" s="24" t="s">
        <v>59</v>
      </c>
      <c r="D8" s="26">
        <v>2394328</v>
      </c>
      <c r="E8" s="26">
        <v>2514019</v>
      </c>
      <c r="F8" s="26">
        <v>2527639</v>
      </c>
      <c r="G8" s="26">
        <v>2513479</v>
      </c>
      <c r="H8" s="26">
        <v>2406720</v>
      </c>
      <c r="I8" s="26">
        <v>2504411</v>
      </c>
      <c r="J8" s="26">
        <v>2453941</v>
      </c>
      <c r="K8" s="26">
        <v>2329240</v>
      </c>
      <c r="L8" s="26">
        <v>2153570</v>
      </c>
    </row>
    <row r="9" spans="3:13" ht="22.15" customHeight="1">
      <c r="C9" s="44" t="s">
        <v>60</v>
      </c>
      <c r="D9" s="26">
        <v>2662626</v>
      </c>
      <c r="E9" s="26">
        <v>2709101</v>
      </c>
      <c r="F9" s="26">
        <v>2705387</v>
      </c>
      <c r="G9" s="26">
        <v>2659464</v>
      </c>
      <c r="H9" s="26">
        <v>2581414</v>
      </c>
      <c r="I9" s="26">
        <v>2686188</v>
      </c>
      <c r="J9" s="26">
        <v>2705719</v>
      </c>
      <c r="K9" s="26">
        <v>2692678</v>
      </c>
      <c r="L9" s="26">
        <v>2668206</v>
      </c>
    </row>
    <row r="10" spans="3:13" ht="22.15" customHeight="1">
      <c r="C10" s="43" t="s">
        <v>61</v>
      </c>
      <c r="D10" s="26">
        <v>2230535</v>
      </c>
      <c r="E10" s="26">
        <v>2353647</v>
      </c>
      <c r="F10" s="26">
        <v>2434002</v>
      </c>
      <c r="G10" s="26">
        <v>2471614</v>
      </c>
      <c r="H10" s="26">
        <v>2452466</v>
      </c>
      <c r="I10" s="26">
        <v>2537879</v>
      </c>
      <c r="J10" s="26">
        <v>2545440</v>
      </c>
      <c r="K10" s="26">
        <v>2526371</v>
      </c>
      <c r="L10" s="26">
        <v>2487269</v>
      </c>
    </row>
    <row r="11" spans="3:13" ht="22.15" customHeight="1">
      <c r="C11" s="24" t="s">
        <v>62</v>
      </c>
      <c r="D11" s="26">
        <v>168668</v>
      </c>
      <c r="E11" s="26">
        <v>185449</v>
      </c>
      <c r="F11" s="26">
        <v>193427</v>
      </c>
      <c r="G11" s="26">
        <v>208529</v>
      </c>
      <c r="H11" s="26">
        <v>217990</v>
      </c>
      <c r="I11" s="26">
        <v>247405</v>
      </c>
      <c r="J11" s="26">
        <v>266271</v>
      </c>
      <c r="K11" s="26">
        <v>286020</v>
      </c>
      <c r="L11" s="26">
        <v>291746</v>
      </c>
    </row>
    <row r="12" spans="3:13" ht="22.15" customHeight="1">
      <c r="C12" s="31" t="s">
        <v>6</v>
      </c>
      <c r="D12" s="45">
        <v>8551102</v>
      </c>
      <c r="E12" s="45">
        <v>8965622</v>
      </c>
      <c r="F12" s="46">
        <v>9007949</v>
      </c>
      <c r="G12" s="45">
        <v>8872526</v>
      </c>
      <c r="H12" s="45">
        <v>8590836</v>
      </c>
      <c r="I12" s="47">
        <v>8935387</v>
      </c>
      <c r="J12" s="45">
        <v>8825949</v>
      </c>
      <c r="K12" s="45">
        <v>8546875</v>
      </c>
      <c r="L12" s="45">
        <v>8331321</v>
      </c>
    </row>
    <row r="13" spans="3:13">
      <c r="C13" s="48" t="s">
        <v>57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3:13">
      <c r="C14" s="34" t="s">
        <v>63</v>
      </c>
      <c r="D14" s="35"/>
      <c r="E14" s="35"/>
      <c r="F14" s="35"/>
      <c r="G14" s="35"/>
      <c r="H14" s="35"/>
      <c r="I14" s="35"/>
      <c r="J14" s="35"/>
      <c r="K14" s="35"/>
      <c r="L14" s="35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EC2B-C062-45C0-AD28-2E42F8FA3E75}">
  <dimension ref="C1:U62"/>
  <sheetViews>
    <sheetView showGridLines="0" workbookViewId="0"/>
  </sheetViews>
  <sheetFormatPr defaultColWidth="9" defaultRowHeight="12.75"/>
  <cols>
    <col min="1" max="2" width="9" style="51"/>
    <col min="3" max="3" width="18.5" style="67" customWidth="1"/>
    <col min="4" max="16384" width="9" style="51"/>
  </cols>
  <sheetData>
    <row r="1" spans="3:21" s="50" customFormat="1">
      <c r="C1" s="49"/>
    </row>
    <row r="2" spans="3:21" ht="26.45" customHeight="1">
      <c r="C2" s="153"/>
      <c r="D2" s="152"/>
      <c r="E2" s="152"/>
      <c r="F2" s="152"/>
      <c r="G2" s="152"/>
      <c r="H2" s="152"/>
      <c r="I2" s="152"/>
      <c r="J2" s="152"/>
      <c r="K2" s="152"/>
      <c r="S2" s="52"/>
      <c r="T2" s="52"/>
      <c r="U2" s="52"/>
    </row>
    <row r="3" spans="3:21" ht="26.45" customHeight="1">
      <c r="C3" s="53"/>
      <c r="D3" s="54"/>
      <c r="E3" s="54"/>
      <c r="F3" s="54"/>
      <c r="G3" s="54"/>
      <c r="H3" s="54"/>
      <c r="I3" s="54"/>
      <c r="J3" s="54"/>
      <c r="K3" s="54"/>
      <c r="S3" s="52"/>
      <c r="T3" s="52"/>
      <c r="U3" s="52"/>
    </row>
    <row r="4" spans="3:21">
      <c r="C4" s="154" t="s">
        <v>72</v>
      </c>
      <c r="D4" s="155"/>
      <c r="E4" s="155"/>
      <c r="F4" s="155"/>
      <c r="G4" s="155"/>
      <c r="H4" s="155"/>
      <c r="I4" s="155"/>
      <c r="J4" s="155"/>
      <c r="K4" s="155"/>
      <c r="S4" s="52"/>
      <c r="T4" s="52"/>
      <c r="U4" s="52"/>
    </row>
    <row r="5" spans="3:21" ht="21.6" customHeight="1">
      <c r="C5" s="156" t="s">
        <v>66</v>
      </c>
      <c r="D5" s="149">
        <v>2016</v>
      </c>
      <c r="E5" s="150"/>
      <c r="F5" s="150"/>
      <c r="G5" s="151"/>
      <c r="H5" s="149">
        <v>2019</v>
      </c>
      <c r="I5" s="150"/>
      <c r="J5" s="150"/>
      <c r="K5" s="151"/>
      <c r="S5" s="158"/>
      <c r="T5" s="145"/>
      <c r="U5" s="145"/>
    </row>
    <row r="6" spans="3:21" ht="24">
      <c r="C6" s="157"/>
      <c r="D6" s="55" t="s">
        <v>6</v>
      </c>
      <c r="E6" s="55" t="s">
        <v>7</v>
      </c>
      <c r="F6" s="55" t="s">
        <v>48</v>
      </c>
      <c r="G6" s="55" t="s">
        <v>49</v>
      </c>
      <c r="H6" s="55" t="s">
        <v>6</v>
      </c>
      <c r="I6" s="55" t="s">
        <v>7</v>
      </c>
      <c r="J6" s="55" t="s">
        <v>48</v>
      </c>
      <c r="K6" s="55" t="s">
        <v>49</v>
      </c>
      <c r="S6" s="158"/>
      <c r="T6" s="56"/>
      <c r="U6" s="56"/>
    </row>
    <row r="7" spans="3:21" s="59" customFormat="1" ht="18" customHeight="1">
      <c r="C7" s="57" t="s">
        <v>8</v>
      </c>
      <c r="D7" s="58">
        <v>3.9</v>
      </c>
      <c r="E7" s="58">
        <v>2.5</v>
      </c>
      <c r="F7" s="58">
        <v>4.0999999999999996</v>
      </c>
      <c r="G7" s="58">
        <v>4.5</v>
      </c>
      <c r="H7" s="58">
        <v>4</v>
      </c>
      <c r="I7" s="58">
        <v>2.4</v>
      </c>
      <c r="J7" s="58">
        <v>4.2</v>
      </c>
      <c r="K7" s="58">
        <v>4.7</v>
      </c>
      <c r="M7" s="53"/>
      <c r="N7" s="53"/>
      <c r="O7" s="53"/>
      <c r="P7" s="53"/>
      <c r="Q7" s="53"/>
      <c r="R7" s="53"/>
      <c r="S7" s="60"/>
      <c r="T7" s="60"/>
      <c r="U7" s="60"/>
    </row>
    <row r="8" spans="3:21" ht="18" customHeight="1">
      <c r="C8" s="61" t="s">
        <v>9</v>
      </c>
      <c r="D8" s="62">
        <v>4.7</v>
      </c>
      <c r="E8" s="62">
        <v>2.6</v>
      </c>
      <c r="F8" s="62">
        <v>5.0999999999999996</v>
      </c>
      <c r="G8" s="62">
        <v>5.7</v>
      </c>
      <c r="H8" s="62">
        <v>4.5</v>
      </c>
      <c r="I8" s="62">
        <v>3.2</v>
      </c>
      <c r="J8" s="62">
        <v>4.9000000000000004</v>
      </c>
      <c r="K8" s="62">
        <v>5</v>
      </c>
      <c r="M8" s="54"/>
      <c r="N8" s="54"/>
      <c r="O8" s="54"/>
      <c r="P8" s="54"/>
      <c r="Q8" s="54"/>
      <c r="R8" s="54"/>
      <c r="S8" s="60"/>
      <c r="T8" s="63"/>
      <c r="U8" s="63"/>
    </row>
    <row r="9" spans="3:21" ht="18" customHeight="1">
      <c r="C9" s="61" t="s">
        <v>10</v>
      </c>
      <c r="D9" s="62">
        <v>4.0999999999999996</v>
      </c>
      <c r="E9" s="62">
        <v>2.8</v>
      </c>
      <c r="F9" s="62">
        <v>5.2</v>
      </c>
      <c r="G9" s="62">
        <v>3.2</v>
      </c>
      <c r="H9" s="62">
        <v>2.2999999999999998</v>
      </c>
      <c r="I9" s="62">
        <v>1.6</v>
      </c>
      <c r="J9" s="62">
        <v>2.9</v>
      </c>
      <c r="K9" s="62">
        <v>2</v>
      </c>
      <c r="M9" s="54"/>
      <c r="N9" s="54"/>
      <c r="O9" s="54"/>
      <c r="P9" s="54"/>
      <c r="Q9" s="54"/>
      <c r="R9" s="54"/>
      <c r="S9" s="60"/>
      <c r="T9" s="63"/>
      <c r="U9" s="63"/>
    </row>
    <row r="10" spans="3:21" ht="18" customHeight="1">
      <c r="C10" s="61" t="s">
        <v>11</v>
      </c>
      <c r="D10" s="62">
        <v>6</v>
      </c>
      <c r="E10" s="62">
        <v>5.2</v>
      </c>
      <c r="F10" s="62">
        <v>6.2</v>
      </c>
      <c r="G10" s="62">
        <v>6.9</v>
      </c>
      <c r="H10" s="62">
        <v>4.5999999999999996</v>
      </c>
      <c r="I10" s="62">
        <v>3.2</v>
      </c>
      <c r="J10" s="62">
        <v>4.7</v>
      </c>
      <c r="K10" s="62">
        <v>5.9</v>
      </c>
      <c r="M10" s="54"/>
      <c r="N10" s="54"/>
      <c r="O10" s="54"/>
      <c r="P10" s="54"/>
      <c r="Q10" s="54"/>
      <c r="R10" s="54"/>
      <c r="S10" s="52"/>
      <c r="T10" s="52"/>
      <c r="U10" s="52"/>
    </row>
    <row r="11" spans="3:21" ht="18" customHeight="1">
      <c r="C11" s="61" t="s">
        <v>12</v>
      </c>
      <c r="D11" s="62">
        <v>4.3</v>
      </c>
      <c r="E11" s="62">
        <v>2.8</v>
      </c>
      <c r="F11" s="62">
        <v>4.5</v>
      </c>
      <c r="G11" s="62">
        <v>5.5</v>
      </c>
      <c r="H11" s="62">
        <v>3.3</v>
      </c>
      <c r="I11" s="62">
        <v>1.7</v>
      </c>
      <c r="J11" s="62">
        <v>3.6</v>
      </c>
      <c r="K11" s="62">
        <v>4.5</v>
      </c>
      <c r="M11" s="54"/>
      <c r="N11" s="54"/>
      <c r="O11" s="54"/>
      <c r="P11" s="54"/>
      <c r="Q11" s="54"/>
      <c r="R11" s="54"/>
      <c r="S11" s="52"/>
      <c r="T11" s="52"/>
      <c r="U11" s="52"/>
    </row>
    <row r="12" spans="3:21" ht="18" customHeight="1">
      <c r="C12" s="61" t="s">
        <v>13</v>
      </c>
      <c r="D12" s="62">
        <v>6.2</v>
      </c>
      <c r="E12" s="62">
        <v>4.7</v>
      </c>
      <c r="F12" s="62">
        <v>7</v>
      </c>
      <c r="G12" s="62">
        <v>6.1</v>
      </c>
      <c r="H12" s="62">
        <v>5.0999999999999996</v>
      </c>
      <c r="I12" s="62">
        <v>3.8</v>
      </c>
      <c r="J12" s="62">
        <v>5.6</v>
      </c>
      <c r="K12" s="62">
        <v>5.6</v>
      </c>
      <c r="M12" s="54"/>
      <c r="N12" s="54"/>
      <c r="O12" s="54"/>
      <c r="P12" s="54"/>
      <c r="Q12" s="54"/>
      <c r="R12" s="54"/>
    </row>
    <row r="13" spans="3:21" ht="18" customHeight="1">
      <c r="C13" s="61" t="s">
        <v>14</v>
      </c>
      <c r="D13" s="62">
        <v>5.2</v>
      </c>
      <c r="E13" s="62">
        <v>4.3</v>
      </c>
      <c r="F13" s="62">
        <v>5.7</v>
      </c>
      <c r="G13" s="62">
        <v>5.5</v>
      </c>
      <c r="H13" s="62">
        <v>4.3</v>
      </c>
      <c r="I13" s="62">
        <v>3.5</v>
      </c>
      <c r="J13" s="62">
        <v>5.5</v>
      </c>
      <c r="K13" s="62">
        <v>2.8</v>
      </c>
      <c r="M13" s="54"/>
      <c r="N13" s="54"/>
      <c r="O13" s="54"/>
      <c r="P13" s="54"/>
      <c r="Q13" s="54"/>
      <c r="R13" s="54"/>
      <c r="S13" s="54"/>
    </row>
    <row r="14" spans="3:21" ht="18" customHeight="1">
      <c r="C14" s="61" t="s">
        <v>15</v>
      </c>
      <c r="D14" s="62">
        <v>3.7</v>
      </c>
      <c r="E14" s="62">
        <v>2.2000000000000002</v>
      </c>
      <c r="F14" s="62">
        <v>3.9</v>
      </c>
      <c r="G14" s="62">
        <v>4.9000000000000004</v>
      </c>
      <c r="H14" s="62">
        <v>1.5</v>
      </c>
      <c r="I14" s="62">
        <v>1</v>
      </c>
      <c r="J14" s="62">
        <v>1.7</v>
      </c>
      <c r="K14" s="62">
        <v>1.6</v>
      </c>
      <c r="M14" s="54"/>
      <c r="N14" s="54"/>
      <c r="O14" s="54"/>
      <c r="P14" s="54"/>
      <c r="Q14" s="54"/>
      <c r="R14" s="54"/>
      <c r="S14" s="54"/>
    </row>
    <row r="15" spans="3:21" ht="18" customHeight="1">
      <c r="C15" s="61" t="s">
        <v>16</v>
      </c>
      <c r="D15" s="62">
        <v>2.9</v>
      </c>
      <c r="E15" s="62">
        <v>2.2000000000000002</v>
      </c>
      <c r="F15" s="62">
        <v>3.4</v>
      </c>
      <c r="G15" s="62">
        <v>2.7</v>
      </c>
      <c r="H15" s="62">
        <v>2.4</v>
      </c>
      <c r="I15" s="62">
        <v>1.7</v>
      </c>
      <c r="J15" s="62">
        <v>3.2</v>
      </c>
      <c r="K15" s="62">
        <v>1.9</v>
      </c>
      <c r="M15" s="54"/>
      <c r="N15" s="54"/>
      <c r="O15" s="54"/>
      <c r="P15" s="54"/>
      <c r="Q15" s="54"/>
      <c r="R15" s="54"/>
      <c r="S15" s="54"/>
    </row>
    <row r="16" spans="3:21" ht="18" customHeight="1">
      <c r="C16" s="61" t="s">
        <v>17</v>
      </c>
      <c r="D16" s="62">
        <v>2.5</v>
      </c>
      <c r="E16" s="62">
        <v>1.8</v>
      </c>
      <c r="F16" s="62">
        <v>3</v>
      </c>
      <c r="G16" s="62">
        <v>2.4</v>
      </c>
      <c r="H16" s="62">
        <v>3</v>
      </c>
      <c r="I16" s="62">
        <v>2.5</v>
      </c>
      <c r="J16" s="62">
        <v>3.2</v>
      </c>
      <c r="K16" s="62">
        <v>3</v>
      </c>
      <c r="M16" s="54"/>
      <c r="N16" s="54"/>
      <c r="O16" s="54"/>
      <c r="P16" s="54"/>
      <c r="Q16" s="54"/>
      <c r="R16" s="54"/>
      <c r="S16" s="54"/>
    </row>
    <row r="17" spans="3:19" ht="18" customHeight="1">
      <c r="C17" s="61" t="s">
        <v>18</v>
      </c>
      <c r="D17" s="62">
        <v>3.3</v>
      </c>
      <c r="E17" s="62">
        <v>2.4</v>
      </c>
      <c r="F17" s="62">
        <v>3.8</v>
      </c>
      <c r="G17" s="62">
        <v>3.2</v>
      </c>
      <c r="H17" s="62">
        <v>3.5</v>
      </c>
      <c r="I17" s="62">
        <v>1.9</v>
      </c>
      <c r="J17" s="62">
        <v>4.3</v>
      </c>
      <c r="K17" s="62">
        <v>3.5</v>
      </c>
      <c r="M17" s="54"/>
      <c r="N17" s="54"/>
      <c r="O17" s="54"/>
      <c r="P17" s="54"/>
      <c r="Q17" s="54"/>
      <c r="R17" s="54"/>
      <c r="S17" s="54"/>
    </row>
    <row r="18" spans="3:19" ht="18" customHeight="1">
      <c r="C18" s="61" t="s">
        <v>19</v>
      </c>
      <c r="D18" s="62">
        <v>3.5</v>
      </c>
      <c r="E18" s="62">
        <v>2.6</v>
      </c>
      <c r="F18" s="62">
        <v>3.9</v>
      </c>
      <c r="G18" s="62">
        <v>3.6</v>
      </c>
      <c r="H18" s="62">
        <v>3</v>
      </c>
      <c r="I18" s="62">
        <v>2.2999999999999998</v>
      </c>
      <c r="J18" s="62">
        <v>3.5</v>
      </c>
      <c r="K18" s="62">
        <v>3</v>
      </c>
      <c r="M18" s="54"/>
      <c r="N18" s="54"/>
      <c r="O18" s="54"/>
      <c r="P18" s="54"/>
      <c r="Q18" s="54"/>
      <c r="R18" s="54"/>
      <c r="S18" s="54"/>
    </row>
    <row r="19" spans="3:19" ht="18" customHeight="1">
      <c r="C19" s="61" t="s">
        <v>20</v>
      </c>
      <c r="D19" s="62">
        <v>3</v>
      </c>
      <c r="E19" s="62">
        <v>2.2999999999999998</v>
      </c>
      <c r="F19" s="62">
        <v>3.1</v>
      </c>
      <c r="G19" s="62">
        <v>3.3</v>
      </c>
      <c r="H19" s="62">
        <v>3.2</v>
      </c>
      <c r="I19" s="62">
        <v>2.2999999999999998</v>
      </c>
      <c r="J19" s="62">
        <v>3.9</v>
      </c>
      <c r="K19" s="62">
        <v>2.7</v>
      </c>
      <c r="M19" s="54"/>
      <c r="N19" s="54"/>
      <c r="O19" s="54"/>
      <c r="P19" s="54"/>
      <c r="Q19" s="54"/>
      <c r="R19" s="54"/>
      <c r="S19" s="54"/>
    </row>
    <row r="20" spans="3:19" ht="18" customHeight="1">
      <c r="C20" s="61" t="s">
        <v>21</v>
      </c>
      <c r="D20" s="62">
        <v>1.7</v>
      </c>
      <c r="E20" s="62">
        <v>1.6</v>
      </c>
      <c r="F20" s="62">
        <v>1.4</v>
      </c>
      <c r="G20" s="62">
        <v>2.2999999999999998</v>
      </c>
      <c r="H20" s="62">
        <v>2.1</v>
      </c>
      <c r="I20" s="62">
        <v>1.8</v>
      </c>
      <c r="J20" s="62">
        <v>2.5</v>
      </c>
      <c r="K20" s="62">
        <v>1.6</v>
      </c>
      <c r="M20" s="54"/>
      <c r="N20" s="54"/>
      <c r="O20" s="54"/>
      <c r="P20" s="54"/>
      <c r="Q20" s="54"/>
      <c r="R20" s="54"/>
      <c r="S20" s="54"/>
    </row>
    <row r="21" spans="3:19" ht="18" customHeight="1">
      <c r="C21" s="61" t="s">
        <v>22</v>
      </c>
      <c r="D21" s="62">
        <v>2.2000000000000002</v>
      </c>
      <c r="E21" s="62">
        <v>1.8</v>
      </c>
      <c r="F21" s="62">
        <v>2.2000000000000002</v>
      </c>
      <c r="G21" s="62">
        <v>2.7</v>
      </c>
      <c r="H21" s="62">
        <v>1.8</v>
      </c>
      <c r="I21" s="62">
        <v>1.3</v>
      </c>
      <c r="J21" s="62">
        <v>1.7</v>
      </c>
      <c r="K21" s="62">
        <v>2.1</v>
      </c>
      <c r="M21" s="54"/>
      <c r="N21" s="54"/>
      <c r="O21" s="54"/>
      <c r="P21" s="54"/>
      <c r="Q21" s="54"/>
      <c r="R21" s="54"/>
      <c r="S21" s="54"/>
    </row>
    <row r="22" spans="3:19" ht="18" customHeight="1">
      <c r="C22" s="61" t="s">
        <v>23</v>
      </c>
      <c r="D22" s="62">
        <v>1.5</v>
      </c>
      <c r="E22" s="62">
        <v>0.8</v>
      </c>
      <c r="F22" s="62">
        <v>1.3</v>
      </c>
      <c r="G22" s="62">
        <v>2.5</v>
      </c>
      <c r="H22" s="62">
        <v>1.7</v>
      </c>
      <c r="I22" s="62">
        <v>0.8</v>
      </c>
      <c r="J22" s="62">
        <v>1.8</v>
      </c>
      <c r="K22" s="62">
        <v>2.2000000000000002</v>
      </c>
      <c r="M22" s="54"/>
      <c r="N22" s="54"/>
      <c r="O22" s="54"/>
      <c r="P22" s="54"/>
      <c r="Q22" s="54"/>
      <c r="R22" s="54"/>
      <c r="S22" s="54"/>
    </row>
    <row r="23" spans="3:19" ht="18" customHeight="1">
      <c r="C23" s="61" t="s">
        <v>24</v>
      </c>
      <c r="D23" s="62">
        <v>3.9</v>
      </c>
      <c r="E23" s="62">
        <v>3.1</v>
      </c>
      <c r="F23" s="62">
        <v>4.0999999999999996</v>
      </c>
      <c r="G23" s="62">
        <v>4.0999999999999996</v>
      </c>
      <c r="H23" s="62">
        <v>3.6</v>
      </c>
      <c r="I23" s="62">
        <v>1.8</v>
      </c>
      <c r="J23" s="62">
        <v>4.0999999999999996</v>
      </c>
      <c r="K23" s="62">
        <v>4.0999999999999996</v>
      </c>
      <c r="M23" s="54"/>
      <c r="N23" s="54"/>
      <c r="O23" s="54"/>
      <c r="P23" s="54"/>
      <c r="Q23" s="54"/>
      <c r="R23" s="54"/>
      <c r="S23" s="54"/>
    </row>
    <row r="24" spans="3:19" ht="18" customHeight="1">
      <c r="C24" s="61" t="s">
        <v>25</v>
      </c>
      <c r="D24" s="62">
        <v>4.4000000000000004</v>
      </c>
      <c r="E24" s="62">
        <v>2.4</v>
      </c>
      <c r="F24" s="62">
        <v>4.7</v>
      </c>
      <c r="G24" s="62">
        <v>5.3</v>
      </c>
      <c r="H24" s="62">
        <v>5.0999999999999996</v>
      </c>
      <c r="I24" s="62">
        <v>2.2999999999999998</v>
      </c>
      <c r="J24" s="62">
        <v>5.8</v>
      </c>
      <c r="K24" s="62">
        <v>5.8</v>
      </c>
      <c r="M24" s="54"/>
      <c r="N24" s="54"/>
      <c r="O24" s="54"/>
      <c r="P24" s="54"/>
      <c r="Q24" s="54"/>
      <c r="R24" s="54"/>
      <c r="S24" s="54"/>
    </row>
    <row r="25" spans="3:19" ht="18" customHeight="1">
      <c r="C25" s="61" t="s">
        <v>26</v>
      </c>
      <c r="D25" s="62">
        <v>4.2</v>
      </c>
      <c r="E25" s="62">
        <v>3</v>
      </c>
      <c r="F25" s="62">
        <v>4.5999999999999996</v>
      </c>
      <c r="G25" s="62">
        <v>4.4000000000000004</v>
      </c>
      <c r="H25" s="62">
        <v>4.9000000000000004</v>
      </c>
      <c r="I25" s="62">
        <v>2.6</v>
      </c>
      <c r="J25" s="62">
        <v>5</v>
      </c>
      <c r="K25" s="62">
        <v>6.1</v>
      </c>
      <c r="M25" s="54"/>
      <c r="N25" s="54"/>
      <c r="O25" s="54"/>
      <c r="P25" s="54"/>
      <c r="Q25" s="54"/>
      <c r="R25" s="54"/>
      <c r="S25" s="54"/>
    </row>
    <row r="26" spans="3:19" ht="18" customHeight="1">
      <c r="C26" s="61" t="s">
        <v>27</v>
      </c>
      <c r="D26" s="62">
        <v>2.2999999999999998</v>
      </c>
      <c r="E26" s="62">
        <v>1.5</v>
      </c>
      <c r="F26" s="62">
        <v>2.2999999999999998</v>
      </c>
      <c r="G26" s="62">
        <v>2.9</v>
      </c>
      <c r="H26" s="62">
        <v>3</v>
      </c>
      <c r="I26" s="62">
        <v>1.6</v>
      </c>
      <c r="J26" s="62">
        <v>3</v>
      </c>
      <c r="K26" s="62">
        <v>3.7</v>
      </c>
      <c r="M26" s="54"/>
      <c r="N26" s="54"/>
      <c r="O26" s="54"/>
      <c r="P26" s="54"/>
      <c r="Q26" s="54"/>
      <c r="R26" s="54"/>
      <c r="S26" s="54"/>
    </row>
    <row r="27" spans="3:19" ht="18" customHeight="1">
      <c r="C27" s="61" t="s">
        <v>28</v>
      </c>
      <c r="D27" s="62">
        <v>3.9</v>
      </c>
      <c r="E27" s="62">
        <v>2.2000000000000002</v>
      </c>
      <c r="F27" s="62">
        <v>4.0999999999999996</v>
      </c>
      <c r="G27" s="62">
        <v>4.5999999999999996</v>
      </c>
      <c r="H27" s="62">
        <v>4.8</v>
      </c>
      <c r="I27" s="62">
        <v>2.9</v>
      </c>
      <c r="J27" s="62">
        <v>4.5999999999999996</v>
      </c>
      <c r="K27" s="62">
        <v>5.9</v>
      </c>
      <c r="M27" s="54"/>
      <c r="N27" s="54"/>
      <c r="O27" s="54"/>
      <c r="P27" s="54"/>
      <c r="Q27" s="54"/>
      <c r="R27" s="54"/>
      <c r="S27" s="54"/>
    </row>
    <row r="28" spans="3:19" ht="18" customHeight="1">
      <c r="C28" s="61" t="s">
        <v>29</v>
      </c>
      <c r="D28" s="62">
        <v>5.6</v>
      </c>
      <c r="E28" s="62">
        <v>3.1</v>
      </c>
      <c r="F28" s="62">
        <v>5.6</v>
      </c>
      <c r="G28" s="62">
        <v>7.1</v>
      </c>
      <c r="H28" s="62">
        <v>5.2</v>
      </c>
      <c r="I28" s="62">
        <v>3.1</v>
      </c>
      <c r="J28" s="62">
        <v>5.3</v>
      </c>
      <c r="K28" s="62">
        <v>6.3</v>
      </c>
      <c r="M28" s="54"/>
      <c r="N28" s="54"/>
      <c r="O28" s="54"/>
      <c r="P28" s="54"/>
      <c r="Q28" s="54"/>
      <c r="R28" s="54"/>
      <c r="S28" s="54"/>
    </row>
    <row r="29" spans="3:19" ht="18" customHeight="1">
      <c r="C29" s="61" t="s">
        <v>30</v>
      </c>
      <c r="D29" s="62">
        <v>4.7</v>
      </c>
      <c r="E29" s="62">
        <v>1.9</v>
      </c>
      <c r="F29" s="62">
        <v>4.7</v>
      </c>
      <c r="G29" s="62">
        <v>6.3</v>
      </c>
      <c r="H29" s="62">
        <v>4</v>
      </c>
      <c r="I29" s="62">
        <v>2.2000000000000002</v>
      </c>
      <c r="J29" s="62">
        <v>4</v>
      </c>
      <c r="K29" s="62">
        <v>4.9000000000000004</v>
      </c>
      <c r="M29" s="54"/>
      <c r="N29" s="54"/>
      <c r="O29" s="54"/>
      <c r="P29" s="54"/>
      <c r="Q29" s="54"/>
      <c r="R29" s="54"/>
      <c r="S29" s="54"/>
    </row>
    <row r="30" spans="3:19" ht="18" customHeight="1">
      <c r="C30" s="61" t="s">
        <v>31</v>
      </c>
      <c r="D30" s="62">
        <v>4.5</v>
      </c>
      <c r="E30" s="62">
        <v>2</v>
      </c>
      <c r="F30" s="62">
        <v>4.7</v>
      </c>
      <c r="G30" s="62">
        <v>5.6</v>
      </c>
      <c r="H30" s="62">
        <v>4.4000000000000004</v>
      </c>
      <c r="I30" s="62">
        <v>2.2000000000000002</v>
      </c>
      <c r="J30" s="62">
        <v>3.9</v>
      </c>
      <c r="K30" s="62">
        <v>5.7</v>
      </c>
      <c r="M30" s="54"/>
      <c r="N30" s="54"/>
      <c r="O30" s="54"/>
      <c r="P30" s="54"/>
      <c r="Q30" s="54"/>
      <c r="R30" s="54"/>
      <c r="S30" s="54"/>
    </row>
    <row r="31" spans="3:19" ht="18" customHeight="1">
      <c r="C31" s="61" t="s">
        <v>32</v>
      </c>
      <c r="D31" s="62">
        <v>4</v>
      </c>
      <c r="E31" s="62">
        <v>2.2000000000000002</v>
      </c>
      <c r="F31" s="62">
        <v>3.9</v>
      </c>
      <c r="G31" s="62">
        <v>5.4</v>
      </c>
      <c r="H31" s="62">
        <v>4.0999999999999996</v>
      </c>
      <c r="I31" s="62">
        <v>2.2000000000000002</v>
      </c>
      <c r="J31" s="62">
        <v>4.7</v>
      </c>
      <c r="K31" s="62">
        <v>4.4000000000000004</v>
      </c>
      <c r="M31" s="54"/>
      <c r="N31" s="54"/>
      <c r="O31" s="54"/>
      <c r="P31" s="54"/>
      <c r="Q31" s="54"/>
      <c r="R31" s="54"/>
      <c r="S31" s="54"/>
    </row>
    <row r="32" spans="3:19" ht="18" customHeight="1">
      <c r="C32" s="61" t="s">
        <v>33</v>
      </c>
      <c r="D32" s="62">
        <v>4.8</v>
      </c>
      <c r="E32" s="62">
        <v>3.9</v>
      </c>
      <c r="F32" s="62">
        <v>4.7</v>
      </c>
      <c r="G32" s="62">
        <v>5.5</v>
      </c>
      <c r="H32" s="62">
        <v>4.5</v>
      </c>
      <c r="I32" s="62">
        <v>2.9</v>
      </c>
      <c r="J32" s="62">
        <v>5.0999999999999996</v>
      </c>
      <c r="K32" s="62">
        <v>4.8</v>
      </c>
      <c r="M32" s="54"/>
      <c r="N32" s="54"/>
      <c r="O32" s="54"/>
      <c r="P32" s="54"/>
      <c r="Q32" s="54"/>
      <c r="R32" s="54"/>
      <c r="S32" s="54"/>
    </row>
    <row r="33" spans="3:19" ht="18" customHeight="1">
      <c r="C33" s="61" t="s">
        <v>34</v>
      </c>
      <c r="D33" s="62">
        <v>5.0999999999999996</v>
      </c>
      <c r="E33" s="62">
        <v>3.6</v>
      </c>
      <c r="F33" s="62">
        <v>5.3</v>
      </c>
      <c r="G33" s="62">
        <v>5.8</v>
      </c>
      <c r="H33" s="62">
        <v>3.8</v>
      </c>
      <c r="I33" s="62">
        <v>2.8</v>
      </c>
      <c r="J33" s="62">
        <v>3.7</v>
      </c>
      <c r="K33" s="62">
        <v>4.5999999999999996</v>
      </c>
      <c r="M33" s="54"/>
      <c r="N33" s="54"/>
      <c r="O33" s="54"/>
      <c r="P33" s="54"/>
      <c r="Q33" s="54"/>
      <c r="R33" s="54"/>
      <c r="S33" s="54"/>
    </row>
    <row r="34" spans="3:19" ht="18" customHeight="1">
      <c r="C34" s="64" t="s">
        <v>35</v>
      </c>
      <c r="D34" s="65">
        <v>3.6</v>
      </c>
      <c r="E34" s="65">
        <v>3.2</v>
      </c>
      <c r="F34" s="65">
        <v>3</v>
      </c>
      <c r="G34" s="65">
        <v>4.9000000000000004</v>
      </c>
      <c r="H34" s="65">
        <v>3.4</v>
      </c>
      <c r="I34" s="65">
        <v>1.2</v>
      </c>
      <c r="J34" s="65">
        <v>3.2</v>
      </c>
      <c r="K34" s="65">
        <v>5.3</v>
      </c>
      <c r="M34" s="54"/>
      <c r="N34" s="54"/>
      <c r="O34" s="54"/>
      <c r="P34" s="54"/>
      <c r="Q34" s="54"/>
      <c r="R34" s="54"/>
      <c r="S34" s="54"/>
    </row>
    <row r="35" spans="3:19">
      <c r="C35" s="146" t="s">
        <v>53</v>
      </c>
      <c r="D35" s="147"/>
      <c r="E35" s="147"/>
      <c r="F35" s="147"/>
      <c r="G35" s="147"/>
      <c r="H35" s="147"/>
      <c r="I35" s="147"/>
      <c r="J35" s="147"/>
      <c r="K35" s="148"/>
      <c r="M35" s="54"/>
      <c r="N35" s="54"/>
      <c r="O35" s="54"/>
      <c r="P35" s="54"/>
      <c r="Q35" s="54"/>
      <c r="R35" s="54"/>
      <c r="S35" s="54"/>
    </row>
    <row r="36" spans="3:19">
      <c r="C36" s="66"/>
      <c r="D36" s="54"/>
      <c r="E36" s="54"/>
      <c r="F36" s="54"/>
      <c r="G36" s="54"/>
      <c r="H36" s="54"/>
      <c r="I36" s="54"/>
      <c r="J36" s="54"/>
      <c r="K36" s="54"/>
      <c r="M36" s="54"/>
      <c r="N36" s="54"/>
      <c r="O36" s="54"/>
      <c r="P36" s="54"/>
      <c r="Q36" s="54"/>
      <c r="R36" s="54"/>
      <c r="S36" s="54"/>
    </row>
    <row r="37" spans="3:19">
      <c r="C37" s="66"/>
      <c r="D37" s="54"/>
      <c r="E37" s="54"/>
      <c r="F37" s="54"/>
      <c r="G37" s="54"/>
      <c r="H37" s="54"/>
      <c r="I37" s="54"/>
      <c r="J37" s="54"/>
      <c r="K37" s="54"/>
      <c r="M37" s="54"/>
      <c r="N37" s="54"/>
      <c r="O37" s="54"/>
      <c r="P37" s="54"/>
      <c r="Q37" s="54"/>
      <c r="R37" s="54"/>
      <c r="S37" s="54"/>
    </row>
    <row r="38" spans="3:19">
      <c r="C38" s="66"/>
      <c r="D38" s="54"/>
      <c r="E38" s="54"/>
      <c r="F38" s="54"/>
      <c r="G38" s="54"/>
      <c r="H38" s="54"/>
      <c r="I38" s="54"/>
      <c r="J38" s="54"/>
      <c r="K38" s="54"/>
      <c r="M38" s="54"/>
      <c r="N38" s="54"/>
      <c r="O38" s="54"/>
      <c r="P38" s="54"/>
      <c r="Q38" s="54"/>
      <c r="R38" s="54"/>
      <c r="S38" s="54"/>
    </row>
    <row r="39" spans="3:19">
      <c r="C39" s="66"/>
      <c r="D39" s="54"/>
      <c r="E39" s="54"/>
      <c r="F39" s="54"/>
      <c r="G39" s="54"/>
      <c r="H39" s="54"/>
      <c r="I39" s="54"/>
      <c r="J39" s="54"/>
      <c r="K39" s="54"/>
      <c r="M39" s="54"/>
      <c r="N39" s="54"/>
      <c r="O39" s="54"/>
      <c r="P39" s="54"/>
      <c r="Q39" s="54"/>
      <c r="R39" s="54"/>
      <c r="S39" s="54"/>
    </row>
    <row r="40" spans="3:19">
      <c r="C40" s="66"/>
      <c r="D40" s="54"/>
      <c r="E40" s="54"/>
      <c r="F40" s="54"/>
      <c r="G40" s="54"/>
      <c r="H40" s="54"/>
      <c r="I40" s="54"/>
      <c r="J40" s="54"/>
      <c r="K40" s="54"/>
      <c r="M40" s="54"/>
      <c r="N40" s="54"/>
      <c r="O40" s="54"/>
      <c r="P40" s="54"/>
      <c r="Q40" s="54"/>
      <c r="R40" s="54"/>
      <c r="S40" s="54"/>
    </row>
    <row r="41" spans="3:19">
      <c r="C41" s="66"/>
      <c r="D41" s="54"/>
      <c r="E41" s="54"/>
      <c r="F41" s="54"/>
      <c r="G41" s="54"/>
      <c r="H41" s="54"/>
      <c r="I41" s="54"/>
      <c r="J41" s="54"/>
      <c r="K41" s="54"/>
      <c r="M41" s="54"/>
      <c r="N41" s="54"/>
      <c r="O41" s="54"/>
      <c r="P41" s="54"/>
      <c r="Q41" s="54"/>
      <c r="R41" s="54"/>
      <c r="S41" s="54"/>
    </row>
    <row r="42" spans="3:19">
      <c r="C42" s="66"/>
      <c r="D42" s="54"/>
      <c r="E42" s="54"/>
      <c r="F42" s="54"/>
      <c r="G42" s="54"/>
      <c r="H42" s="54"/>
      <c r="I42" s="54"/>
      <c r="J42" s="54"/>
      <c r="K42" s="54"/>
      <c r="M42" s="54"/>
      <c r="N42" s="54"/>
      <c r="O42" s="54"/>
      <c r="P42" s="54"/>
      <c r="Q42" s="54"/>
      <c r="R42" s="54"/>
    </row>
    <row r="43" spans="3:19">
      <c r="C43" s="66"/>
      <c r="D43" s="54"/>
      <c r="E43" s="54"/>
      <c r="F43" s="54"/>
      <c r="G43" s="54"/>
      <c r="H43" s="54"/>
      <c r="I43" s="54"/>
      <c r="J43" s="54"/>
      <c r="K43" s="54"/>
      <c r="M43" s="54"/>
      <c r="N43" s="54"/>
      <c r="O43" s="54"/>
      <c r="P43" s="54"/>
      <c r="Q43" s="54"/>
      <c r="R43" s="54"/>
    </row>
    <row r="44" spans="3:19">
      <c r="C44" s="66"/>
      <c r="D44" s="54"/>
      <c r="E44" s="54"/>
      <c r="F44" s="54"/>
      <c r="G44" s="54"/>
      <c r="H44" s="54"/>
      <c r="I44" s="54"/>
      <c r="J44" s="54"/>
      <c r="K44" s="54"/>
      <c r="M44" s="54"/>
      <c r="N44" s="54"/>
      <c r="O44" s="54"/>
      <c r="P44" s="54"/>
      <c r="Q44" s="54"/>
      <c r="R44" s="54"/>
    </row>
    <row r="45" spans="3:19">
      <c r="C45" s="66"/>
      <c r="D45" s="54"/>
      <c r="E45" s="54"/>
      <c r="F45" s="54"/>
      <c r="G45" s="54"/>
      <c r="H45" s="54"/>
      <c r="I45" s="54"/>
      <c r="J45" s="54"/>
      <c r="K45" s="54"/>
      <c r="M45" s="54"/>
      <c r="N45" s="54"/>
      <c r="O45" s="54"/>
      <c r="P45" s="54"/>
      <c r="Q45" s="54"/>
      <c r="R45" s="54"/>
    </row>
    <row r="46" spans="3:19">
      <c r="C46" s="66"/>
      <c r="D46" s="54"/>
      <c r="E46" s="54"/>
      <c r="F46" s="54"/>
      <c r="G46" s="54"/>
      <c r="H46" s="54"/>
      <c r="I46" s="54"/>
      <c r="J46" s="54"/>
      <c r="K46" s="54"/>
      <c r="M46" s="54"/>
      <c r="N46" s="54"/>
      <c r="O46" s="54"/>
      <c r="P46" s="54"/>
      <c r="Q46" s="54"/>
      <c r="R46" s="54"/>
    </row>
    <row r="47" spans="3:19">
      <c r="C47" s="66"/>
      <c r="D47" s="54"/>
      <c r="E47" s="54"/>
      <c r="F47" s="54"/>
      <c r="G47" s="54"/>
      <c r="H47" s="54"/>
      <c r="I47" s="54"/>
      <c r="J47" s="54"/>
      <c r="K47" s="54"/>
      <c r="M47" s="54"/>
      <c r="N47" s="54"/>
      <c r="O47" s="54"/>
      <c r="P47" s="54"/>
      <c r="Q47" s="54"/>
      <c r="R47" s="54"/>
    </row>
    <row r="48" spans="3:19">
      <c r="C48" s="66"/>
      <c r="D48" s="54"/>
      <c r="E48" s="54"/>
      <c r="F48" s="54"/>
      <c r="G48" s="54"/>
      <c r="H48" s="54"/>
      <c r="I48" s="54"/>
      <c r="J48" s="54"/>
      <c r="K48" s="54"/>
      <c r="M48" s="54"/>
      <c r="N48" s="54"/>
      <c r="O48" s="54"/>
      <c r="P48" s="54"/>
      <c r="Q48" s="54"/>
      <c r="R48" s="54"/>
    </row>
    <row r="49" spans="3:18">
      <c r="C49" s="66"/>
      <c r="D49" s="54"/>
      <c r="E49" s="54"/>
      <c r="F49" s="54"/>
      <c r="G49" s="54"/>
      <c r="H49" s="54"/>
      <c r="I49" s="54"/>
      <c r="J49" s="54"/>
      <c r="K49" s="54"/>
      <c r="M49" s="54"/>
      <c r="N49" s="54"/>
      <c r="O49" s="54"/>
      <c r="P49" s="54"/>
      <c r="Q49" s="54"/>
      <c r="R49" s="54"/>
    </row>
    <row r="50" spans="3:18">
      <c r="C50" s="66"/>
      <c r="D50" s="54"/>
      <c r="E50" s="54"/>
      <c r="F50" s="54"/>
      <c r="G50" s="54"/>
      <c r="H50" s="54"/>
      <c r="I50" s="54"/>
      <c r="J50" s="54"/>
      <c r="K50" s="54"/>
      <c r="M50" s="54"/>
      <c r="N50" s="54"/>
      <c r="O50" s="54"/>
      <c r="P50" s="54"/>
      <c r="Q50" s="54"/>
      <c r="R50" s="54"/>
    </row>
    <row r="51" spans="3:18">
      <c r="C51" s="66"/>
      <c r="D51" s="54"/>
      <c r="E51" s="54"/>
      <c r="F51" s="54"/>
      <c r="G51" s="54"/>
      <c r="H51" s="54"/>
      <c r="I51" s="54"/>
      <c r="J51" s="54"/>
      <c r="K51" s="54"/>
      <c r="M51" s="54"/>
      <c r="N51" s="54"/>
      <c r="O51" s="54"/>
      <c r="P51" s="54"/>
      <c r="Q51" s="54"/>
      <c r="R51" s="54"/>
    </row>
    <row r="52" spans="3:18">
      <c r="C52" s="66"/>
      <c r="D52" s="54"/>
      <c r="E52" s="54"/>
      <c r="F52" s="54"/>
      <c r="G52" s="54"/>
      <c r="H52" s="54"/>
      <c r="I52" s="54"/>
      <c r="J52" s="54"/>
      <c r="K52" s="54"/>
      <c r="M52" s="54"/>
      <c r="N52" s="54"/>
      <c r="O52" s="54"/>
      <c r="P52" s="54"/>
      <c r="Q52" s="54"/>
      <c r="R52" s="54"/>
    </row>
    <row r="53" spans="3:18">
      <c r="C53" s="66"/>
      <c r="D53" s="54"/>
      <c r="E53" s="54"/>
      <c r="F53" s="54"/>
      <c r="G53" s="54"/>
      <c r="H53" s="54"/>
      <c r="I53" s="54"/>
      <c r="J53" s="54"/>
      <c r="K53" s="54"/>
      <c r="M53" s="54"/>
      <c r="N53" s="54"/>
      <c r="O53" s="54"/>
      <c r="P53" s="54"/>
      <c r="Q53" s="54"/>
      <c r="R53" s="54"/>
    </row>
    <row r="54" spans="3:18">
      <c r="C54" s="66"/>
      <c r="D54" s="54"/>
      <c r="E54" s="54"/>
      <c r="F54" s="54"/>
      <c r="G54" s="54"/>
      <c r="H54" s="54"/>
      <c r="I54" s="54"/>
      <c r="J54" s="54"/>
      <c r="K54" s="54"/>
      <c r="M54" s="54"/>
      <c r="N54" s="54"/>
      <c r="O54" s="54"/>
      <c r="P54" s="54"/>
      <c r="Q54" s="54"/>
      <c r="R54" s="54"/>
    </row>
    <row r="55" spans="3:18">
      <c r="C55" s="66"/>
      <c r="D55" s="54"/>
      <c r="E55" s="54"/>
      <c r="F55" s="54"/>
      <c r="G55" s="54"/>
      <c r="H55" s="54"/>
      <c r="I55" s="54"/>
      <c r="J55" s="54"/>
      <c r="K55" s="54"/>
      <c r="M55" s="54"/>
      <c r="N55" s="54"/>
      <c r="O55" s="54"/>
      <c r="P55" s="54"/>
      <c r="Q55" s="54"/>
      <c r="R55" s="54"/>
    </row>
    <row r="56" spans="3:18">
      <c r="C56" s="66"/>
      <c r="D56" s="54"/>
      <c r="E56" s="54"/>
      <c r="F56" s="54"/>
      <c r="G56" s="54"/>
      <c r="H56" s="54"/>
      <c r="I56" s="54"/>
      <c r="J56" s="54"/>
      <c r="K56" s="54"/>
      <c r="M56" s="54"/>
      <c r="N56" s="54"/>
      <c r="O56" s="54"/>
      <c r="P56" s="54"/>
      <c r="Q56" s="54"/>
      <c r="R56" s="54"/>
    </row>
    <row r="57" spans="3:18">
      <c r="C57" s="66"/>
      <c r="D57" s="54"/>
      <c r="E57" s="54"/>
      <c r="F57" s="54"/>
      <c r="G57" s="54"/>
      <c r="H57" s="54"/>
      <c r="I57" s="54"/>
      <c r="J57" s="54"/>
      <c r="K57" s="54"/>
      <c r="M57" s="54"/>
      <c r="N57" s="54"/>
      <c r="O57" s="54"/>
      <c r="P57" s="54"/>
      <c r="Q57" s="54"/>
      <c r="R57" s="54"/>
    </row>
    <row r="58" spans="3:18">
      <c r="C58" s="66"/>
      <c r="D58" s="54"/>
      <c r="E58" s="54"/>
      <c r="F58" s="54"/>
      <c r="G58" s="54"/>
      <c r="H58" s="54"/>
      <c r="I58" s="54"/>
      <c r="J58" s="54"/>
      <c r="K58" s="54"/>
      <c r="M58" s="54"/>
      <c r="N58" s="54"/>
      <c r="O58" s="54"/>
      <c r="P58" s="54"/>
      <c r="Q58" s="54"/>
      <c r="R58" s="54"/>
    </row>
    <row r="59" spans="3:18">
      <c r="C59" s="66"/>
      <c r="D59" s="54"/>
      <c r="E59" s="54"/>
      <c r="F59" s="54"/>
      <c r="G59" s="54"/>
      <c r="H59" s="54"/>
      <c r="I59" s="54"/>
      <c r="J59" s="54"/>
      <c r="K59" s="54"/>
      <c r="M59" s="54"/>
      <c r="N59" s="54"/>
      <c r="O59" s="54"/>
      <c r="P59" s="54"/>
      <c r="Q59" s="54"/>
      <c r="R59" s="54"/>
    </row>
    <row r="60" spans="3:18">
      <c r="C60" s="152"/>
      <c r="D60" s="152"/>
      <c r="E60" s="152"/>
      <c r="F60" s="152"/>
      <c r="G60" s="152"/>
      <c r="H60" s="152"/>
      <c r="I60" s="152"/>
      <c r="J60" s="152"/>
      <c r="K60" s="152"/>
      <c r="M60" s="54"/>
      <c r="N60" s="54"/>
      <c r="O60" s="54"/>
      <c r="P60" s="54"/>
      <c r="Q60" s="54"/>
      <c r="R60" s="54"/>
    </row>
    <row r="61" spans="3:18">
      <c r="M61" s="54"/>
      <c r="N61" s="54"/>
      <c r="O61" s="54"/>
      <c r="P61" s="54"/>
      <c r="Q61" s="54"/>
      <c r="R61" s="54"/>
    </row>
    <row r="62" spans="3:18">
      <c r="M62" s="54"/>
      <c r="N62" s="54"/>
      <c r="O62" s="54"/>
      <c r="P62" s="54"/>
      <c r="Q62" s="54"/>
      <c r="R62" s="54"/>
    </row>
  </sheetData>
  <mergeCells count="9">
    <mergeCell ref="T5:U5"/>
    <mergeCell ref="C35:K35"/>
    <mergeCell ref="H5:K5"/>
    <mergeCell ref="C60:K60"/>
    <mergeCell ref="C2:K2"/>
    <mergeCell ref="C4:K4"/>
    <mergeCell ref="C5:C6"/>
    <mergeCell ref="D5:G5"/>
    <mergeCell ref="S5:S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EB5C-F6B7-440B-A0E9-6CCE5AD4354A}">
  <sheetPr>
    <tabColor theme="2"/>
  </sheetPr>
  <dimension ref="A1:M35"/>
  <sheetViews>
    <sheetView workbookViewId="0">
      <selection sqref="A1:A1048576"/>
    </sheetView>
  </sheetViews>
  <sheetFormatPr defaultColWidth="9" defaultRowHeight="14.25"/>
  <cols>
    <col min="1" max="1" width="9" style="159"/>
    <col min="2" max="16384" width="9" style="1"/>
  </cols>
  <sheetData>
    <row r="1" spans="1:13" s="3" customFormat="1">
      <c r="A1" s="14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8.9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44"/>
    </row>
    <row r="4" spans="1:13">
      <c r="A4" s="144"/>
    </row>
    <row r="5" spans="1:13">
      <c r="A5" s="144"/>
    </row>
    <row r="6" spans="1:13">
      <c r="A6" s="144"/>
    </row>
    <row r="7" spans="1:13">
      <c r="A7" s="144"/>
    </row>
    <row r="8" spans="1:13">
      <c r="A8" s="144"/>
    </row>
    <row r="9" spans="1:13">
      <c r="A9" s="144"/>
    </row>
    <row r="10" spans="1:13">
      <c r="A10" s="144"/>
    </row>
    <row r="11" spans="1:13">
      <c r="A11" s="144"/>
    </row>
    <row r="12" spans="1:13">
      <c r="A12" s="144"/>
    </row>
    <row r="13" spans="1:13">
      <c r="A13" s="144"/>
    </row>
    <row r="14" spans="1:13">
      <c r="A14" s="144"/>
    </row>
    <row r="15" spans="1:13">
      <c r="A15" s="144"/>
    </row>
    <row r="16" spans="1:13">
      <c r="A16" s="144"/>
    </row>
    <row r="17" spans="1:1">
      <c r="A17" s="144"/>
    </row>
    <row r="18" spans="1:1">
      <c r="A18" s="144"/>
    </row>
    <row r="19" spans="1:1">
      <c r="A19" s="144"/>
    </row>
    <row r="20" spans="1:1">
      <c r="A20" s="144"/>
    </row>
    <row r="21" spans="1:1">
      <c r="A21" s="144"/>
    </row>
    <row r="22" spans="1:1">
      <c r="A22" s="144"/>
    </row>
    <row r="23" spans="1:1">
      <c r="A23" s="144"/>
    </row>
    <row r="24" spans="1:1">
      <c r="A24" s="144"/>
    </row>
    <row r="25" spans="1:1">
      <c r="A25" s="144"/>
    </row>
    <row r="26" spans="1:1">
      <c r="A26" s="144"/>
    </row>
    <row r="27" spans="1:1">
      <c r="A27" s="144"/>
    </row>
    <row r="28" spans="1:1">
      <c r="A28" s="144"/>
    </row>
    <row r="29" spans="1:1">
      <c r="A29" s="144"/>
    </row>
    <row r="30" spans="1:1">
      <c r="A30" s="144"/>
    </row>
    <row r="31" spans="1:1">
      <c r="A31" s="144"/>
    </row>
    <row r="32" spans="1:1">
      <c r="A32" s="144"/>
    </row>
    <row r="33" spans="1:1">
      <c r="A33" s="144"/>
    </row>
    <row r="34" spans="1:1">
      <c r="A34" s="144"/>
    </row>
    <row r="35" spans="1:1">
      <c r="A35" s="160"/>
    </row>
  </sheetData>
  <mergeCells count="1">
    <mergeCell ref="A1:A1048576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40324-5A9A-4DEF-9A96-35938A77D6CD}">
  <dimension ref="A1:BW38"/>
  <sheetViews>
    <sheetView zoomScaleNormal="100" workbookViewId="0"/>
  </sheetViews>
  <sheetFormatPr defaultColWidth="9" defaultRowHeight="12"/>
  <cols>
    <col min="1" max="1" width="9" style="35"/>
    <col min="2" max="2" width="9" style="21"/>
    <col min="3" max="3" width="16.25" style="71" customWidth="1"/>
    <col min="4" max="25" width="10.625" style="35" customWidth="1"/>
    <col min="26" max="26" width="9.25" style="21" customWidth="1"/>
    <col min="27" max="27" width="9" style="21"/>
    <col min="28" max="28" width="13" style="21" customWidth="1"/>
    <col min="29" max="29" width="9" style="21"/>
    <col min="30" max="30" width="11.75" style="21" customWidth="1"/>
    <col min="31" max="31" width="11" style="21" customWidth="1"/>
    <col min="32" max="33" width="9" style="21"/>
    <col min="34" max="34" width="10.25" style="21" customWidth="1"/>
    <col min="35" max="75" width="9" style="21"/>
    <col min="76" max="16384" width="9" style="35"/>
  </cols>
  <sheetData>
    <row r="1" spans="1:75" s="68" customFormat="1">
      <c r="B1" s="69"/>
      <c r="C1" s="70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3" spans="1:75" ht="33" customHeight="1"/>
    <row r="4" spans="1:75" ht="12.75">
      <c r="C4" s="20" t="s">
        <v>67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75" s="72" customFormat="1" ht="22.15" customHeight="1">
      <c r="A5" s="21"/>
      <c r="B5" s="21"/>
      <c r="C5" s="162" t="s">
        <v>0</v>
      </c>
      <c r="D5" s="161">
        <v>2012</v>
      </c>
      <c r="E5" s="161"/>
      <c r="F5" s="164">
        <v>2013</v>
      </c>
      <c r="G5" s="164"/>
      <c r="H5" s="161">
        <v>2014</v>
      </c>
      <c r="I5" s="161"/>
      <c r="J5" s="161">
        <v>2015</v>
      </c>
      <c r="K5" s="161"/>
      <c r="L5" s="161">
        <v>2016</v>
      </c>
      <c r="M5" s="161"/>
      <c r="N5" s="161">
        <v>2017</v>
      </c>
      <c r="O5" s="161"/>
      <c r="P5" s="161">
        <v>2018</v>
      </c>
      <c r="Q5" s="161"/>
      <c r="R5" s="161">
        <v>2019</v>
      </c>
      <c r="S5" s="161"/>
      <c r="T5" s="161">
        <v>2020</v>
      </c>
      <c r="U5" s="161"/>
      <c r="V5" s="161">
        <v>2021</v>
      </c>
      <c r="W5" s="161"/>
      <c r="X5" s="161">
        <v>2022</v>
      </c>
      <c r="Y5" s="16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</row>
    <row r="6" spans="1:75" ht="22.15" customHeight="1">
      <c r="C6" s="163"/>
      <c r="D6" s="73" t="s">
        <v>1</v>
      </c>
      <c r="E6" s="74" t="s">
        <v>46</v>
      </c>
      <c r="F6" s="74" t="s">
        <v>1</v>
      </c>
      <c r="G6" s="75" t="s">
        <v>46</v>
      </c>
      <c r="H6" s="75" t="s">
        <v>1</v>
      </c>
      <c r="I6" s="75" t="s">
        <v>46</v>
      </c>
      <c r="J6" s="75" t="s">
        <v>1</v>
      </c>
      <c r="K6" s="75" t="s">
        <v>46</v>
      </c>
      <c r="L6" s="75" t="s">
        <v>1</v>
      </c>
      <c r="M6" s="75" t="s">
        <v>46</v>
      </c>
      <c r="N6" s="75" t="s">
        <v>1</v>
      </c>
      <c r="O6" s="75" t="s">
        <v>46</v>
      </c>
      <c r="P6" s="75" t="s">
        <v>1</v>
      </c>
      <c r="Q6" s="75" t="s">
        <v>46</v>
      </c>
      <c r="R6" s="75" t="s">
        <v>1</v>
      </c>
      <c r="S6" s="75" t="s">
        <v>46</v>
      </c>
      <c r="T6" s="75" t="s">
        <v>1</v>
      </c>
      <c r="U6" s="75" t="s">
        <v>46</v>
      </c>
      <c r="V6" s="75" t="s">
        <v>1</v>
      </c>
      <c r="W6" s="75" t="s">
        <v>46</v>
      </c>
      <c r="X6" s="75" t="s">
        <v>1</v>
      </c>
      <c r="Y6" s="74" t="s">
        <v>46</v>
      </c>
    </row>
    <row r="7" spans="1:75" ht="22.15" customHeight="1">
      <c r="C7" s="27" t="s">
        <v>45</v>
      </c>
      <c r="D7" s="29">
        <v>242239</v>
      </c>
      <c r="E7" s="76">
        <v>0.17</v>
      </c>
      <c r="F7" s="76">
        <v>72</v>
      </c>
      <c r="G7" s="77">
        <v>0</v>
      </c>
      <c r="H7" s="28">
        <v>57035</v>
      </c>
      <c r="I7" s="77">
        <v>0.04</v>
      </c>
      <c r="J7" s="28">
        <v>4569</v>
      </c>
      <c r="K7" s="77">
        <v>0</v>
      </c>
      <c r="L7" s="28">
        <v>124448</v>
      </c>
      <c r="M7" s="77">
        <v>0.08</v>
      </c>
      <c r="N7" s="28">
        <v>3652</v>
      </c>
      <c r="O7" s="77">
        <v>0</v>
      </c>
      <c r="P7" s="28">
        <v>43333</v>
      </c>
      <c r="Q7" s="77">
        <v>0.03</v>
      </c>
      <c r="R7" s="28">
        <v>2525</v>
      </c>
      <c r="S7" s="77">
        <v>0</v>
      </c>
      <c r="T7" s="28">
        <v>44383</v>
      </c>
      <c r="U7" s="77">
        <v>0.03</v>
      </c>
      <c r="V7" s="28">
        <v>1834</v>
      </c>
      <c r="W7" s="77">
        <v>0</v>
      </c>
      <c r="X7" s="28">
        <v>42345</v>
      </c>
      <c r="Y7" s="76">
        <v>0.03</v>
      </c>
    </row>
    <row r="8" spans="1:75" ht="22.15" customHeight="1">
      <c r="C8" s="30" t="s">
        <v>36</v>
      </c>
      <c r="D8" s="26">
        <v>1324992</v>
      </c>
      <c r="E8" s="78">
        <v>0.94</v>
      </c>
      <c r="F8" s="79">
        <v>424121</v>
      </c>
      <c r="G8" s="80">
        <v>0.3</v>
      </c>
      <c r="H8" s="25">
        <v>677220</v>
      </c>
      <c r="I8" s="80">
        <v>0.47</v>
      </c>
      <c r="J8" s="25">
        <v>236274</v>
      </c>
      <c r="K8" s="80">
        <v>0.17</v>
      </c>
      <c r="L8" s="25">
        <v>1059913</v>
      </c>
      <c r="M8" s="80">
        <v>0.72</v>
      </c>
      <c r="N8" s="25">
        <v>282138</v>
      </c>
      <c r="O8" s="80">
        <v>0.19</v>
      </c>
      <c r="P8" s="25">
        <v>576200</v>
      </c>
      <c r="Q8" s="80">
        <v>0.39</v>
      </c>
      <c r="R8" s="25">
        <v>236252</v>
      </c>
      <c r="S8" s="80">
        <v>0.16</v>
      </c>
      <c r="T8" s="25">
        <v>434855</v>
      </c>
      <c r="U8" s="80">
        <v>0.28999999999999998</v>
      </c>
      <c r="V8" s="25">
        <v>96222</v>
      </c>
      <c r="W8" s="80">
        <v>7.0000000000000007E-2</v>
      </c>
      <c r="X8" s="25">
        <v>319151</v>
      </c>
      <c r="Y8" s="78">
        <v>0.22</v>
      </c>
      <c r="AC8" s="81"/>
      <c r="AF8" s="81"/>
    </row>
    <row r="9" spans="1:75" ht="22.15" customHeight="1">
      <c r="C9" s="27" t="s">
        <v>37</v>
      </c>
      <c r="D9" s="29">
        <v>2012728</v>
      </c>
      <c r="E9" s="76">
        <v>1.43</v>
      </c>
      <c r="F9" s="82">
        <v>1608276</v>
      </c>
      <c r="G9" s="77">
        <v>1.1399999999999999</v>
      </c>
      <c r="H9" s="28">
        <v>1503876</v>
      </c>
      <c r="I9" s="77">
        <v>1.05</v>
      </c>
      <c r="J9" s="28">
        <v>1007792</v>
      </c>
      <c r="K9" s="77">
        <v>0.71</v>
      </c>
      <c r="L9" s="28">
        <v>1691520</v>
      </c>
      <c r="M9" s="77">
        <v>1.1499999999999999</v>
      </c>
      <c r="N9" s="28">
        <v>1308149</v>
      </c>
      <c r="O9" s="77">
        <v>0.9</v>
      </c>
      <c r="P9" s="28">
        <v>1312365</v>
      </c>
      <c r="Q9" s="77">
        <v>0.89</v>
      </c>
      <c r="R9" s="28">
        <v>900070</v>
      </c>
      <c r="S9" s="77">
        <v>0.62</v>
      </c>
      <c r="T9" s="28">
        <v>1012699</v>
      </c>
      <c r="U9" s="77">
        <v>0.67</v>
      </c>
      <c r="V9" s="28">
        <v>560719</v>
      </c>
      <c r="W9" s="77">
        <v>0.38</v>
      </c>
      <c r="X9" s="28">
        <v>732033</v>
      </c>
      <c r="Y9" s="76">
        <v>0.49</v>
      </c>
      <c r="AD9" s="83"/>
      <c r="AG9" s="83"/>
    </row>
    <row r="10" spans="1:75" ht="22.15" customHeight="1">
      <c r="C10" s="30" t="s">
        <v>2</v>
      </c>
      <c r="D10" s="26">
        <f t="shared" ref="D10:Y10" si="0">SUM(D8:D9)</f>
        <v>3337720</v>
      </c>
      <c r="E10" s="78">
        <f t="shared" si="0"/>
        <v>2.37</v>
      </c>
      <c r="F10" s="79">
        <f t="shared" si="0"/>
        <v>2032397</v>
      </c>
      <c r="G10" s="80">
        <f t="shared" si="0"/>
        <v>1.44</v>
      </c>
      <c r="H10" s="25">
        <f t="shared" si="0"/>
        <v>2181096</v>
      </c>
      <c r="I10" s="80">
        <f t="shared" si="0"/>
        <v>1.52</v>
      </c>
      <c r="J10" s="25">
        <f t="shared" si="0"/>
        <v>1244066</v>
      </c>
      <c r="K10" s="80">
        <f t="shared" si="0"/>
        <v>0.88</v>
      </c>
      <c r="L10" s="25">
        <f t="shared" si="0"/>
        <v>2751433</v>
      </c>
      <c r="M10" s="80">
        <f t="shared" si="0"/>
        <v>1.8699999999999999</v>
      </c>
      <c r="N10" s="25">
        <f t="shared" si="0"/>
        <v>1590287</v>
      </c>
      <c r="O10" s="80">
        <f t="shared" si="0"/>
        <v>1.0900000000000001</v>
      </c>
      <c r="P10" s="25">
        <f t="shared" si="0"/>
        <v>1888565</v>
      </c>
      <c r="Q10" s="80">
        <f t="shared" si="0"/>
        <v>1.28</v>
      </c>
      <c r="R10" s="25">
        <f t="shared" si="0"/>
        <v>1136322</v>
      </c>
      <c r="S10" s="80">
        <f t="shared" si="0"/>
        <v>0.78</v>
      </c>
      <c r="T10" s="25">
        <f t="shared" si="0"/>
        <v>1447554</v>
      </c>
      <c r="U10" s="80">
        <f t="shared" si="0"/>
        <v>0.96</v>
      </c>
      <c r="V10" s="25">
        <f t="shared" si="0"/>
        <v>656941</v>
      </c>
      <c r="W10" s="80">
        <f t="shared" si="0"/>
        <v>0.45</v>
      </c>
      <c r="X10" s="25">
        <f t="shared" si="0"/>
        <v>1051184</v>
      </c>
      <c r="Y10" s="78">
        <f t="shared" si="0"/>
        <v>0.71</v>
      </c>
      <c r="AD10" s="83"/>
      <c r="AG10" s="83"/>
    </row>
    <row r="11" spans="1:75" ht="22.15" customHeight="1">
      <c r="C11" s="27" t="s">
        <v>3</v>
      </c>
      <c r="D11" s="29">
        <v>9014743</v>
      </c>
      <c r="E11" s="76">
        <v>6.41</v>
      </c>
      <c r="F11" s="82">
        <v>8733109</v>
      </c>
      <c r="G11" s="77">
        <v>6.21</v>
      </c>
      <c r="H11" s="28">
        <v>9072584</v>
      </c>
      <c r="I11" s="77">
        <v>6.35</v>
      </c>
      <c r="J11" s="28">
        <v>8354606</v>
      </c>
      <c r="K11" s="77">
        <v>5.86</v>
      </c>
      <c r="L11" s="28">
        <v>8811203</v>
      </c>
      <c r="M11" s="77">
        <v>6.02</v>
      </c>
      <c r="N11" s="28">
        <v>8160357</v>
      </c>
      <c r="O11" s="77">
        <v>5.6</v>
      </c>
      <c r="P11" s="28">
        <v>8495123</v>
      </c>
      <c r="Q11" s="77">
        <v>5.77</v>
      </c>
      <c r="R11" s="28">
        <v>7713562</v>
      </c>
      <c r="S11" s="77">
        <v>5.28</v>
      </c>
      <c r="T11" s="28">
        <v>7479307</v>
      </c>
      <c r="U11" s="77">
        <v>4.97</v>
      </c>
      <c r="V11" s="28">
        <v>6246000</v>
      </c>
      <c r="W11" s="77">
        <v>4.28</v>
      </c>
      <c r="X11" s="28">
        <v>6409682</v>
      </c>
      <c r="Y11" s="76">
        <v>4.32</v>
      </c>
      <c r="AD11" s="84"/>
      <c r="AG11" s="84"/>
    </row>
    <row r="12" spans="1:75" ht="22.15" customHeight="1">
      <c r="C12" s="30" t="s">
        <v>4</v>
      </c>
      <c r="D12" s="26">
        <v>13100663</v>
      </c>
      <c r="E12" s="78">
        <v>9.32</v>
      </c>
      <c r="F12" s="79">
        <v>12785200</v>
      </c>
      <c r="G12" s="80">
        <v>9.1</v>
      </c>
      <c r="H12" s="25">
        <v>12596560</v>
      </c>
      <c r="I12" s="80">
        <v>8.82</v>
      </c>
      <c r="J12" s="25">
        <v>12482304</v>
      </c>
      <c r="K12" s="80">
        <v>8.76</v>
      </c>
      <c r="L12" s="25">
        <v>12717971</v>
      </c>
      <c r="M12" s="80">
        <v>8.68</v>
      </c>
      <c r="N12" s="25">
        <v>12582690</v>
      </c>
      <c r="O12" s="80">
        <v>8.64</v>
      </c>
      <c r="P12" s="25">
        <v>12664614</v>
      </c>
      <c r="Q12" s="80">
        <v>8.6</v>
      </c>
      <c r="R12" s="25">
        <v>12404785</v>
      </c>
      <c r="S12" s="80">
        <v>8.5</v>
      </c>
      <c r="T12" s="25">
        <v>12577353</v>
      </c>
      <c r="U12" s="80">
        <v>8.36</v>
      </c>
      <c r="V12" s="25">
        <v>12315599</v>
      </c>
      <c r="W12" s="80">
        <v>8.44</v>
      </c>
      <c r="X12" s="25">
        <v>12259618</v>
      </c>
      <c r="Y12" s="78">
        <v>8.27</v>
      </c>
    </row>
    <row r="13" spans="1:75" ht="22.15" customHeight="1">
      <c r="C13" s="27" t="s">
        <v>55</v>
      </c>
      <c r="D13" s="29">
        <f t="shared" ref="D13:Y13" si="1">SUM(D11:D12)</f>
        <v>22115406</v>
      </c>
      <c r="E13" s="76">
        <f t="shared" si="1"/>
        <v>15.73</v>
      </c>
      <c r="F13" s="82">
        <f t="shared" si="1"/>
        <v>21518309</v>
      </c>
      <c r="G13" s="77">
        <f t="shared" si="1"/>
        <v>15.309999999999999</v>
      </c>
      <c r="H13" s="28">
        <f t="shared" si="1"/>
        <v>21669144</v>
      </c>
      <c r="I13" s="77">
        <f t="shared" si="1"/>
        <v>15.17</v>
      </c>
      <c r="J13" s="28">
        <f t="shared" si="1"/>
        <v>20836910</v>
      </c>
      <c r="K13" s="77">
        <f t="shared" si="1"/>
        <v>14.620000000000001</v>
      </c>
      <c r="L13" s="28">
        <f t="shared" si="1"/>
        <v>21529174</v>
      </c>
      <c r="M13" s="77">
        <f t="shared" si="1"/>
        <v>14.7</v>
      </c>
      <c r="N13" s="28">
        <f t="shared" si="1"/>
        <v>20743047</v>
      </c>
      <c r="O13" s="77">
        <f t="shared" si="1"/>
        <v>14.24</v>
      </c>
      <c r="P13" s="28">
        <f t="shared" si="1"/>
        <v>21159737</v>
      </c>
      <c r="Q13" s="77">
        <f t="shared" si="1"/>
        <v>14.37</v>
      </c>
      <c r="R13" s="28">
        <f t="shared" si="1"/>
        <v>20118347</v>
      </c>
      <c r="S13" s="77">
        <f t="shared" si="1"/>
        <v>13.780000000000001</v>
      </c>
      <c r="T13" s="28">
        <f t="shared" si="1"/>
        <v>20056660</v>
      </c>
      <c r="U13" s="77">
        <f t="shared" si="1"/>
        <v>13.329999999999998</v>
      </c>
      <c r="V13" s="28">
        <f t="shared" si="1"/>
        <v>18561599</v>
      </c>
      <c r="W13" s="77">
        <f t="shared" si="1"/>
        <v>12.719999999999999</v>
      </c>
      <c r="X13" s="28">
        <f t="shared" si="1"/>
        <v>18669300</v>
      </c>
      <c r="Y13" s="76">
        <f t="shared" si="1"/>
        <v>12.59</v>
      </c>
    </row>
    <row r="14" spans="1:75" ht="22.15" customHeight="1">
      <c r="C14" s="30" t="s">
        <v>5</v>
      </c>
      <c r="D14" s="26">
        <v>33271081</v>
      </c>
      <c r="E14" s="78">
        <v>23.67</v>
      </c>
      <c r="F14" s="79">
        <v>33256402</v>
      </c>
      <c r="G14" s="80">
        <v>23.67</v>
      </c>
      <c r="H14" s="25">
        <v>33283089</v>
      </c>
      <c r="I14" s="80">
        <v>23.3</v>
      </c>
      <c r="J14" s="25">
        <v>32693895</v>
      </c>
      <c r="K14" s="80">
        <v>22.95</v>
      </c>
      <c r="L14" s="25">
        <v>32453326</v>
      </c>
      <c r="M14" s="80">
        <v>22.16</v>
      </c>
      <c r="N14" s="25">
        <v>31684101</v>
      </c>
      <c r="O14" s="80">
        <v>21.74</v>
      </c>
      <c r="P14" s="25">
        <v>31174804</v>
      </c>
      <c r="Q14" s="80">
        <v>21.16</v>
      </c>
      <c r="R14" s="25">
        <v>30514240</v>
      </c>
      <c r="S14" s="80">
        <v>20.9</v>
      </c>
      <c r="T14" s="25">
        <v>31205951</v>
      </c>
      <c r="U14" s="80">
        <v>20.73</v>
      </c>
      <c r="V14" s="25">
        <v>30150981</v>
      </c>
      <c r="W14" s="80">
        <v>20.65</v>
      </c>
      <c r="X14" s="25">
        <v>30278092</v>
      </c>
      <c r="Y14" s="78">
        <v>20.41</v>
      </c>
      <c r="AC14" s="81"/>
      <c r="AF14" s="81"/>
    </row>
    <row r="15" spans="1:75" ht="22.15" customHeight="1">
      <c r="C15" s="30" t="s">
        <v>44</v>
      </c>
      <c r="D15" s="26">
        <v>27338437</v>
      </c>
      <c r="E15" s="78">
        <v>19.45</v>
      </c>
      <c r="F15" s="79">
        <v>27730760</v>
      </c>
      <c r="G15" s="80">
        <v>19.73</v>
      </c>
      <c r="H15" s="25">
        <v>28245730</v>
      </c>
      <c r="I15" s="80">
        <v>19.78</v>
      </c>
      <c r="J15" s="25">
        <v>28633973</v>
      </c>
      <c r="K15" s="80">
        <v>20.100000000000001</v>
      </c>
      <c r="L15" s="25">
        <v>29266529</v>
      </c>
      <c r="M15" s="80">
        <v>19.98</v>
      </c>
      <c r="N15" s="25">
        <v>29789202</v>
      </c>
      <c r="O15" s="80">
        <v>20.440000000000001</v>
      </c>
      <c r="P15" s="25">
        <v>30277221</v>
      </c>
      <c r="Q15" s="80">
        <v>20.55</v>
      </c>
      <c r="R15" s="25">
        <v>30299152</v>
      </c>
      <c r="S15" s="80">
        <v>20.75</v>
      </c>
      <c r="T15" s="25">
        <v>31181944</v>
      </c>
      <c r="U15" s="80">
        <v>20.72</v>
      </c>
      <c r="V15" s="25">
        <v>30732157</v>
      </c>
      <c r="W15" s="80">
        <v>21.05</v>
      </c>
      <c r="X15" s="25">
        <v>31026279</v>
      </c>
      <c r="Y15" s="78">
        <v>20.92</v>
      </c>
      <c r="AD15" s="83"/>
      <c r="AG15" s="83"/>
    </row>
    <row r="16" spans="1:75" ht="22.15" customHeight="1">
      <c r="C16" s="27" t="s">
        <v>43</v>
      </c>
      <c r="D16" s="29">
        <v>32147335</v>
      </c>
      <c r="E16" s="76">
        <v>22.87</v>
      </c>
      <c r="F16" s="82">
        <v>32872006</v>
      </c>
      <c r="G16" s="77">
        <v>23.39</v>
      </c>
      <c r="H16" s="28">
        <v>33567402</v>
      </c>
      <c r="I16" s="77">
        <v>23.5</v>
      </c>
      <c r="J16" s="28">
        <v>34094541</v>
      </c>
      <c r="K16" s="77">
        <v>23.93</v>
      </c>
      <c r="L16" s="28">
        <v>34727915</v>
      </c>
      <c r="M16" s="77">
        <v>23.71</v>
      </c>
      <c r="N16" s="28">
        <v>35128147</v>
      </c>
      <c r="O16" s="77">
        <v>24.11</v>
      </c>
      <c r="P16" s="28">
        <v>35542358</v>
      </c>
      <c r="Q16" s="77">
        <v>24.13</v>
      </c>
      <c r="R16" s="28">
        <v>35743419</v>
      </c>
      <c r="S16" s="77">
        <v>24.48</v>
      </c>
      <c r="T16" s="28">
        <v>36749638</v>
      </c>
      <c r="U16" s="77">
        <v>24.42</v>
      </c>
      <c r="V16" s="28">
        <v>36564138</v>
      </c>
      <c r="W16" s="77">
        <v>25.05</v>
      </c>
      <c r="X16" s="28">
        <v>37042699</v>
      </c>
      <c r="Y16" s="76">
        <v>24.97</v>
      </c>
      <c r="AD16" s="84"/>
      <c r="AG16" s="84"/>
    </row>
    <row r="17" spans="3:34" ht="22.15" customHeight="1">
      <c r="C17" s="30" t="s">
        <v>54</v>
      </c>
      <c r="D17" s="26">
        <f t="shared" ref="D17:Y17" si="2">SUM(D15:D16)</f>
        <v>59485772</v>
      </c>
      <c r="E17" s="78">
        <f t="shared" si="2"/>
        <v>42.32</v>
      </c>
      <c r="F17" s="79">
        <f t="shared" si="2"/>
        <v>60602766</v>
      </c>
      <c r="G17" s="80">
        <f t="shared" si="2"/>
        <v>43.120000000000005</v>
      </c>
      <c r="H17" s="25">
        <f t="shared" si="2"/>
        <v>61813132</v>
      </c>
      <c r="I17" s="80">
        <f t="shared" si="2"/>
        <v>43.28</v>
      </c>
      <c r="J17" s="25">
        <f t="shared" si="2"/>
        <v>62728514</v>
      </c>
      <c r="K17" s="80">
        <f t="shared" si="2"/>
        <v>44.03</v>
      </c>
      <c r="L17" s="25">
        <f t="shared" si="2"/>
        <v>63994444</v>
      </c>
      <c r="M17" s="80">
        <f t="shared" si="2"/>
        <v>43.69</v>
      </c>
      <c r="N17" s="25">
        <f t="shared" si="2"/>
        <v>64917349</v>
      </c>
      <c r="O17" s="80">
        <f t="shared" si="2"/>
        <v>44.55</v>
      </c>
      <c r="P17" s="25">
        <f t="shared" si="2"/>
        <v>65819579</v>
      </c>
      <c r="Q17" s="80">
        <f t="shared" si="2"/>
        <v>44.68</v>
      </c>
      <c r="R17" s="25">
        <f t="shared" si="2"/>
        <v>66042571</v>
      </c>
      <c r="S17" s="80">
        <f t="shared" si="2"/>
        <v>45.230000000000004</v>
      </c>
      <c r="T17" s="25">
        <f t="shared" si="2"/>
        <v>67931582</v>
      </c>
      <c r="U17" s="80">
        <f t="shared" si="2"/>
        <v>45.14</v>
      </c>
      <c r="V17" s="25">
        <f t="shared" si="2"/>
        <v>67296295</v>
      </c>
      <c r="W17" s="80">
        <f t="shared" si="2"/>
        <v>46.1</v>
      </c>
      <c r="X17" s="25">
        <f t="shared" si="2"/>
        <v>68068978</v>
      </c>
      <c r="Y17" s="78">
        <f t="shared" si="2"/>
        <v>45.89</v>
      </c>
      <c r="AD17" s="84"/>
      <c r="AG17" s="84"/>
    </row>
    <row r="18" spans="3:34" ht="22.15" customHeight="1">
      <c r="C18" s="27" t="s">
        <v>42</v>
      </c>
      <c r="D18" s="29">
        <v>12233452</v>
      </c>
      <c r="E18" s="76">
        <v>8.6999999999999993</v>
      </c>
      <c r="F18" s="82">
        <v>12678364</v>
      </c>
      <c r="G18" s="77">
        <v>9.02</v>
      </c>
      <c r="H18" s="28">
        <v>13244985</v>
      </c>
      <c r="I18" s="77">
        <v>9.27</v>
      </c>
      <c r="J18" s="28">
        <v>13801977</v>
      </c>
      <c r="K18" s="77">
        <v>9.69</v>
      </c>
      <c r="L18" s="28">
        <v>14435564</v>
      </c>
      <c r="M18" s="77">
        <v>9.86</v>
      </c>
      <c r="N18" s="28">
        <v>14932629</v>
      </c>
      <c r="O18" s="77">
        <v>10.25</v>
      </c>
      <c r="P18" s="28">
        <v>15511175</v>
      </c>
      <c r="Q18" s="77">
        <v>10.53</v>
      </c>
      <c r="R18" s="28">
        <v>15928698</v>
      </c>
      <c r="S18" s="77">
        <v>10.91</v>
      </c>
      <c r="T18" s="28">
        <v>16662546</v>
      </c>
      <c r="U18" s="77">
        <v>11.07</v>
      </c>
      <c r="V18" s="28">
        <v>16931160</v>
      </c>
      <c r="W18" s="77">
        <v>11.6</v>
      </c>
      <c r="X18" s="28">
        <v>17341390</v>
      </c>
      <c r="Y18" s="76">
        <v>11.69</v>
      </c>
    </row>
    <row r="19" spans="3:34" ht="22.15" customHeight="1">
      <c r="C19" s="30" t="s">
        <v>41</v>
      </c>
      <c r="D19" s="26">
        <v>6460078</v>
      </c>
      <c r="E19" s="78">
        <v>4.59</v>
      </c>
      <c r="F19" s="79">
        <v>6753137</v>
      </c>
      <c r="G19" s="80">
        <v>4.8099999999999996</v>
      </c>
      <c r="H19" s="25">
        <v>6894236</v>
      </c>
      <c r="I19" s="80">
        <v>4.83</v>
      </c>
      <c r="J19" s="25">
        <v>7191256</v>
      </c>
      <c r="K19" s="80">
        <v>5.05</v>
      </c>
      <c r="L19" s="25">
        <v>7235674</v>
      </c>
      <c r="M19" s="80">
        <v>4.9400000000000004</v>
      </c>
      <c r="N19" s="25">
        <v>7643423</v>
      </c>
      <c r="O19" s="80">
        <v>5.25</v>
      </c>
      <c r="P19" s="25">
        <v>7750382</v>
      </c>
      <c r="Q19" s="80">
        <v>5.26</v>
      </c>
      <c r="R19" s="25">
        <v>8116956</v>
      </c>
      <c r="S19" s="80">
        <v>5.56</v>
      </c>
      <c r="T19" s="25">
        <v>8620447</v>
      </c>
      <c r="U19" s="80">
        <v>5.73</v>
      </c>
      <c r="V19" s="25">
        <v>8495229</v>
      </c>
      <c r="W19" s="80">
        <v>5.82</v>
      </c>
      <c r="X19" s="25">
        <v>8879629</v>
      </c>
      <c r="Y19" s="78">
        <v>5.99</v>
      </c>
    </row>
    <row r="20" spans="3:34" ht="22.15" customHeight="1">
      <c r="C20" s="27" t="s">
        <v>40</v>
      </c>
      <c r="D20" s="29">
        <v>3445154</v>
      </c>
      <c r="E20" s="76">
        <v>2.4500000000000002</v>
      </c>
      <c r="F20" s="82">
        <v>3680243</v>
      </c>
      <c r="G20" s="77">
        <v>2.62</v>
      </c>
      <c r="H20" s="28">
        <v>3679321</v>
      </c>
      <c r="I20" s="77">
        <v>2.58</v>
      </c>
      <c r="J20" s="28">
        <v>3959820</v>
      </c>
      <c r="K20" s="77">
        <v>2.78</v>
      </c>
      <c r="L20" s="28">
        <v>3946817</v>
      </c>
      <c r="M20" s="77">
        <v>2.69</v>
      </c>
      <c r="N20" s="28">
        <v>4201711</v>
      </c>
      <c r="O20" s="77">
        <v>2.88</v>
      </c>
      <c r="P20" s="28">
        <v>3954769</v>
      </c>
      <c r="Q20" s="77">
        <v>2.68</v>
      </c>
      <c r="R20" s="28">
        <v>4162980</v>
      </c>
      <c r="S20" s="77">
        <v>2.85</v>
      </c>
      <c r="T20" s="28">
        <v>4548293</v>
      </c>
      <c r="U20" s="77">
        <v>3.02</v>
      </c>
      <c r="V20" s="28">
        <v>3887509</v>
      </c>
      <c r="W20" s="77">
        <v>2.66</v>
      </c>
      <c r="X20" s="28">
        <v>3996478</v>
      </c>
      <c r="Y20" s="76">
        <v>2.69</v>
      </c>
    </row>
    <row r="21" spans="3:34" ht="22.15" customHeight="1">
      <c r="C21" s="30" t="s">
        <v>51</v>
      </c>
      <c r="D21" s="26">
        <f t="shared" ref="D21:Y21" si="3">SUM(D19:D20)</f>
        <v>9905232</v>
      </c>
      <c r="E21" s="78">
        <f t="shared" si="3"/>
        <v>7.04</v>
      </c>
      <c r="F21" s="79">
        <f t="shared" si="3"/>
        <v>10433380</v>
      </c>
      <c r="G21" s="80">
        <f t="shared" si="3"/>
        <v>7.43</v>
      </c>
      <c r="H21" s="25">
        <f t="shared" si="3"/>
        <v>10573557</v>
      </c>
      <c r="I21" s="80">
        <f t="shared" si="3"/>
        <v>7.41</v>
      </c>
      <c r="J21" s="25">
        <f t="shared" si="3"/>
        <v>11151076</v>
      </c>
      <c r="K21" s="80">
        <f t="shared" si="3"/>
        <v>7.83</v>
      </c>
      <c r="L21" s="25">
        <f t="shared" si="3"/>
        <v>11182491</v>
      </c>
      <c r="M21" s="80">
        <f t="shared" si="3"/>
        <v>7.6300000000000008</v>
      </c>
      <c r="N21" s="25">
        <f t="shared" si="3"/>
        <v>11845134</v>
      </c>
      <c r="O21" s="80">
        <f t="shared" si="3"/>
        <v>8.129999999999999</v>
      </c>
      <c r="P21" s="25">
        <f t="shared" si="3"/>
        <v>11705151</v>
      </c>
      <c r="Q21" s="80">
        <f t="shared" si="3"/>
        <v>7.9399999999999995</v>
      </c>
      <c r="R21" s="25">
        <f t="shared" si="3"/>
        <v>12279936</v>
      </c>
      <c r="S21" s="80">
        <f t="shared" si="3"/>
        <v>8.41</v>
      </c>
      <c r="T21" s="25">
        <f t="shared" si="3"/>
        <v>13168740</v>
      </c>
      <c r="U21" s="80">
        <f t="shared" si="3"/>
        <v>8.75</v>
      </c>
      <c r="V21" s="25">
        <f t="shared" si="3"/>
        <v>12382738</v>
      </c>
      <c r="W21" s="80">
        <f t="shared" si="3"/>
        <v>8.48</v>
      </c>
      <c r="X21" s="25">
        <f t="shared" si="3"/>
        <v>12876107</v>
      </c>
      <c r="Y21" s="78">
        <f t="shared" si="3"/>
        <v>8.68</v>
      </c>
    </row>
    <row r="22" spans="3:34" ht="22.15" customHeight="1">
      <c r="C22" s="31" t="s">
        <v>39</v>
      </c>
      <c r="D22" s="33">
        <v>140590902</v>
      </c>
      <c r="E22" s="85">
        <v>100</v>
      </c>
      <c r="F22" s="47">
        <v>140521690</v>
      </c>
      <c r="G22" s="86">
        <v>100</v>
      </c>
      <c r="H22" s="32">
        <v>142822038</v>
      </c>
      <c r="I22" s="86">
        <v>100</v>
      </c>
      <c r="J22" s="32">
        <v>142461007</v>
      </c>
      <c r="K22" s="86">
        <v>100</v>
      </c>
      <c r="L22" s="32">
        <v>146470880</v>
      </c>
      <c r="M22" s="86">
        <v>100</v>
      </c>
      <c r="N22" s="32">
        <v>145716199</v>
      </c>
      <c r="O22" s="86">
        <v>100</v>
      </c>
      <c r="P22" s="32">
        <v>147302344</v>
      </c>
      <c r="Q22" s="86">
        <v>100</v>
      </c>
      <c r="R22" s="32">
        <v>146022639</v>
      </c>
      <c r="S22" s="86">
        <v>100</v>
      </c>
      <c r="T22" s="32">
        <v>150517416</v>
      </c>
      <c r="U22" s="86">
        <v>100</v>
      </c>
      <c r="V22" s="32">
        <v>145981548</v>
      </c>
      <c r="W22" s="86">
        <v>100</v>
      </c>
      <c r="X22" s="32">
        <v>148327396</v>
      </c>
      <c r="Y22" s="85">
        <v>100</v>
      </c>
    </row>
    <row r="23" spans="3:34">
      <c r="C23" s="71" t="s">
        <v>56</v>
      </c>
      <c r="H23" s="87"/>
      <c r="AE23" s="84"/>
    </row>
    <row r="24" spans="3:34">
      <c r="AB24" s="84"/>
      <c r="AE24" s="84"/>
    </row>
    <row r="25" spans="3:34">
      <c r="AB25" s="84"/>
    </row>
    <row r="26" spans="3:34">
      <c r="AB26" s="84"/>
      <c r="AD26" s="84"/>
      <c r="AH26" s="84"/>
    </row>
    <row r="27" spans="3:34">
      <c r="J27" s="88"/>
      <c r="L27" s="88"/>
      <c r="AB27" s="84"/>
      <c r="AD27" s="84"/>
      <c r="AH27" s="84"/>
    </row>
    <row r="28" spans="3:34">
      <c r="J28" s="88"/>
      <c r="L28" s="88"/>
      <c r="AB28" s="84"/>
      <c r="AC28" s="84"/>
      <c r="AD28" s="84"/>
      <c r="AH28" s="84"/>
    </row>
    <row r="29" spans="3:34">
      <c r="J29" s="88"/>
      <c r="L29" s="88"/>
      <c r="AB29" s="84"/>
      <c r="AC29" s="84"/>
      <c r="AD29" s="84"/>
      <c r="AH29" s="84"/>
    </row>
    <row r="30" spans="3:34">
      <c r="J30" s="88"/>
      <c r="L30" s="88"/>
    </row>
    <row r="31" spans="3:34">
      <c r="J31" s="88"/>
      <c r="L31" s="88"/>
      <c r="AC31" s="84"/>
    </row>
    <row r="32" spans="3:34">
      <c r="J32" s="88"/>
      <c r="L32" s="88"/>
      <c r="AC32" s="84"/>
    </row>
    <row r="33" spans="10:18">
      <c r="J33" s="88"/>
      <c r="L33" s="88"/>
      <c r="R33" s="88"/>
    </row>
    <row r="34" spans="10:18">
      <c r="J34" s="88"/>
      <c r="L34" s="88"/>
      <c r="R34" s="88"/>
    </row>
    <row r="35" spans="10:18">
      <c r="J35" s="88"/>
      <c r="L35" s="88"/>
      <c r="R35" s="88"/>
    </row>
    <row r="36" spans="10:18">
      <c r="J36" s="88"/>
      <c r="L36" s="88"/>
      <c r="R36" s="88"/>
    </row>
    <row r="37" spans="10:18">
      <c r="J37" s="88"/>
      <c r="L37" s="88"/>
      <c r="R37" s="88"/>
    </row>
    <row r="38" spans="10:18">
      <c r="J38" s="88"/>
      <c r="L38" s="88"/>
      <c r="R38" s="88"/>
    </row>
  </sheetData>
  <mergeCells count="12">
    <mergeCell ref="P5:Q5"/>
    <mergeCell ref="R5:S5"/>
    <mergeCell ref="T5:U5"/>
    <mergeCell ref="V5:W5"/>
    <mergeCell ref="X5:Y5"/>
    <mergeCell ref="N5:O5"/>
    <mergeCell ref="C5:C6"/>
    <mergeCell ref="D5:E5"/>
    <mergeCell ref="F5:G5"/>
    <mergeCell ref="H5:I5"/>
    <mergeCell ref="J5:K5"/>
    <mergeCell ref="L5:M5"/>
  </mergeCells>
  <pageMargins left="0.511811024" right="0.511811024" top="0.78740157499999996" bottom="0.78740157499999996" header="0.31496062000000002" footer="0.31496062000000002"/>
  <ignoredErrors>
    <ignoredError sqref="D10:Y10 D17:Y17 D21:Y2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E26C-1C20-4824-9D59-4944FFE33CD4}">
  <dimension ref="C1:AH38"/>
  <sheetViews>
    <sheetView zoomScaleNormal="100" workbookViewId="0"/>
  </sheetViews>
  <sheetFormatPr defaultColWidth="9" defaultRowHeight="22.15" customHeight="1"/>
  <cols>
    <col min="1" max="2" width="9" style="35"/>
    <col min="3" max="3" width="17.25" style="35" customWidth="1"/>
    <col min="4" max="25" width="10.625" style="35" customWidth="1"/>
    <col min="26" max="26" width="9.25" style="35" customWidth="1"/>
    <col min="27" max="27" width="9" style="35"/>
    <col min="28" max="28" width="13" style="35" customWidth="1"/>
    <col min="29" max="29" width="9" style="35"/>
    <col min="30" max="30" width="11.75" style="35" customWidth="1"/>
    <col min="31" max="31" width="11" style="35" customWidth="1"/>
    <col min="32" max="33" width="9" style="35"/>
    <col min="34" max="34" width="10.25" style="35" customWidth="1"/>
    <col min="35" max="16384" width="9" style="35"/>
  </cols>
  <sheetData>
    <row r="1" spans="3:33" s="68" customFormat="1" ht="12"/>
    <row r="4" spans="3:33" ht="22.15" customHeight="1">
      <c r="C4" s="89" t="s">
        <v>68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3:33" ht="27" customHeight="1">
      <c r="C5" s="167" t="s">
        <v>0</v>
      </c>
      <c r="D5" s="165">
        <v>2012</v>
      </c>
      <c r="E5" s="166"/>
      <c r="F5" s="165">
        <v>2013</v>
      </c>
      <c r="G5" s="166"/>
      <c r="H5" s="165">
        <v>2014</v>
      </c>
      <c r="I5" s="166"/>
      <c r="J5" s="165">
        <v>2015</v>
      </c>
      <c r="K5" s="166"/>
      <c r="L5" s="165">
        <v>2016</v>
      </c>
      <c r="M5" s="166"/>
      <c r="N5" s="165">
        <v>2017</v>
      </c>
      <c r="O5" s="166"/>
      <c r="P5" s="165">
        <v>2018</v>
      </c>
      <c r="Q5" s="166"/>
      <c r="R5" s="165">
        <v>2019</v>
      </c>
      <c r="S5" s="166"/>
      <c r="T5" s="165">
        <v>2020</v>
      </c>
      <c r="U5" s="166"/>
      <c r="V5" s="165">
        <v>2021</v>
      </c>
      <c r="W5" s="166"/>
      <c r="X5" s="165">
        <v>2022</v>
      </c>
      <c r="Y5" s="166"/>
    </row>
    <row r="6" spans="3:33" ht="30.6" customHeight="1">
      <c r="C6" s="168"/>
      <c r="D6" s="73" t="s">
        <v>1</v>
      </c>
      <c r="E6" s="73" t="s">
        <v>46</v>
      </c>
      <c r="F6" s="73" t="s">
        <v>1</v>
      </c>
      <c r="G6" s="73" t="s">
        <v>46</v>
      </c>
      <c r="H6" s="73" t="s">
        <v>1</v>
      </c>
      <c r="I6" s="73" t="s">
        <v>46</v>
      </c>
      <c r="J6" s="73" t="s">
        <v>1</v>
      </c>
      <c r="K6" s="73" t="s">
        <v>46</v>
      </c>
      <c r="L6" s="73" t="s">
        <v>1</v>
      </c>
      <c r="M6" s="73" t="s">
        <v>46</v>
      </c>
      <c r="N6" s="73" t="s">
        <v>1</v>
      </c>
      <c r="O6" s="73" t="s">
        <v>46</v>
      </c>
      <c r="P6" s="73" t="s">
        <v>1</v>
      </c>
      <c r="Q6" s="73" t="s">
        <v>46</v>
      </c>
      <c r="R6" s="73" t="s">
        <v>1</v>
      </c>
      <c r="S6" s="73" t="s">
        <v>46</v>
      </c>
      <c r="T6" s="73" t="s">
        <v>1</v>
      </c>
      <c r="U6" s="73" t="s">
        <v>46</v>
      </c>
      <c r="V6" s="73" t="s">
        <v>1</v>
      </c>
      <c r="W6" s="73" t="s">
        <v>46</v>
      </c>
      <c r="X6" s="73" t="s">
        <v>1</v>
      </c>
      <c r="Y6" s="73" t="s">
        <v>46</v>
      </c>
    </row>
    <row r="7" spans="3:33" ht="22.15" customHeight="1">
      <c r="C7" s="24" t="s">
        <v>45</v>
      </c>
      <c r="D7" s="26">
        <v>242239</v>
      </c>
      <c r="E7" s="91">
        <v>0.17</v>
      </c>
      <c r="F7" s="91">
        <v>72</v>
      </c>
      <c r="G7" s="91">
        <v>0</v>
      </c>
      <c r="H7" s="26">
        <v>57035</v>
      </c>
      <c r="I7" s="91">
        <v>0.04</v>
      </c>
      <c r="J7" s="26">
        <v>4569</v>
      </c>
      <c r="K7" s="91">
        <v>0</v>
      </c>
      <c r="L7" s="26">
        <v>124448</v>
      </c>
      <c r="M7" s="91">
        <v>0.08</v>
      </c>
      <c r="N7" s="26">
        <v>3652</v>
      </c>
      <c r="O7" s="91">
        <v>0</v>
      </c>
      <c r="P7" s="26">
        <v>43333</v>
      </c>
      <c r="Q7" s="91">
        <v>0.03</v>
      </c>
      <c r="R7" s="26">
        <v>2525</v>
      </c>
      <c r="S7" s="91">
        <v>0</v>
      </c>
      <c r="T7" s="26">
        <v>44383</v>
      </c>
      <c r="U7" s="91">
        <v>0.03</v>
      </c>
      <c r="V7" s="26">
        <v>1834</v>
      </c>
      <c r="W7" s="91">
        <v>0</v>
      </c>
      <c r="X7" s="26">
        <v>42345</v>
      </c>
      <c r="Y7" s="91">
        <v>0.03</v>
      </c>
    </row>
    <row r="8" spans="3:33" ht="22.15" customHeight="1">
      <c r="C8" s="24" t="s">
        <v>36</v>
      </c>
      <c r="D8" s="26">
        <v>1324992</v>
      </c>
      <c r="E8" s="91">
        <v>0.94</v>
      </c>
      <c r="F8" s="26">
        <v>424121</v>
      </c>
      <c r="G8" s="91">
        <v>0.3</v>
      </c>
      <c r="H8" s="26">
        <v>677220</v>
      </c>
      <c r="I8" s="91">
        <v>0.47</v>
      </c>
      <c r="J8" s="26">
        <v>236274</v>
      </c>
      <c r="K8" s="91">
        <v>0.17</v>
      </c>
      <c r="L8" s="26">
        <v>1059913</v>
      </c>
      <c r="M8" s="91">
        <v>0.72</v>
      </c>
      <c r="N8" s="26">
        <v>282138</v>
      </c>
      <c r="O8" s="91">
        <v>0.19</v>
      </c>
      <c r="P8" s="26">
        <v>576200</v>
      </c>
      <c r="Q8" s="91">
        <v>0.39</v>
      </c>
      <c r="R8" s="26">
        <v>236252</v>
      </c>
      <c r="S8" s="91">
        <v>0.16</v>
      </c>
      <c r="T8" s="26">
        <v>434855</v>
      </c>
      <c r="U8" s="91">
        <v>0.28999999999999998</v>
      </c>
      <c r="V8" s="26">
        <v>96222</v>
      </c>
      <c r="W8" s="91">
        <v>7.0000000000000007E-2</v>
      </c>
      <c r="X8" s="26">
        <v>319151</v>
      </c>
      <c r="Y8" s="91">
        <v>0.22</v>
      </c>
      <c r="AC8" s="92"/>
      <c r="AF8" s="92"/>
    </row>
    <row r="9" spans="3:33" ht="22.15" customHeight="1">
      <c r="C9" s="24" t="s">
        <v>37</v>
      </c>
      <c r="D9" s="26">
        <v>2012728</v>
      </c>
      <c r="E9" s="91">
        <v>1.43</v>
      </c>
      <c r="F9" s="26">
        <v>1608276</v>
      </c>
      <c r="G9" s="91">
        <v>1.1399999999999999</v>
      </c>
      <c r="H9" s="26">
        <v>1503876</v>
      </c>
      <c r="I9" s="91">
        <v>1.05</v>
      </c>
      <c r="J9" s="26">
        <v>1007792</v>
      </c>
      <c r="K9" s="91">
        <v>0.71</v>
      </c>
      <c r="L9" s="26">
        <v>1691520</v>
      </c>
      <c r="M9" s="91">
        <v>1.1499999999999999</v>
      </c>
      <c r="N9" s="26">
        <v>1308149</v>
      </c>
      <c r="O9" s="91">
        <v>0.9</v>
      </c>
      <c r="P9" s="26">
        <v>1312365</v>
      </c>
      <c r="Q9" s="91">
        <v>0.89</v>
      </c>
      <c r="R9" s="26">
        <v>900070</v>
      </c>
      <c r="S9" s="91">
        <v>0.62</v>
      </c>
      <c r="T9" s="26">
        <v>1012699</v>
      </c>
      <c r="U9" s="91">
        <v>0.67</v>
      </c>
      <c r="V9" s="26">
        <v>560719</v>
      </c>
      <c r="W9" s="91">
        <v>0.38</v>
      </c>
      <c r="X9" s="26">
        <v>732033</v>
      </c>
      <c r="Y9" s="91">
        <v>0.49</v>
      </c>
      <c r="AD9" s="93"/>
      <c r="AG9" s="93"/>
    </row>
    <row r="10" spans="3:33" ht="22.15" customHeight="1">
      <c r="C10" s="24" t="s">
        <v>3</v>
      </c>
      <c r="D10" s="26">
        <v>9014743</v>
      </c>
      <c r="E10" s="91">
        <v>6.41</v>
      </c>
      <c r="F10" s="26">
        <v>8733109</v>
      </c>
      <c r="G10" s="91">
        <v>6.21</v>
      </c>
      <c r="H10" s="26">
        <v>9072584</v>
      </c>
      <c r="I10" s="91">
        <v>6.35</v>
      </c>
      <c r="J10" s="26">
        <v>8354606</v>
      </c>
      <c r="K10" s="91">
        <v>5.86</v>
      </c>
      <c r="L10" s="26">
        <v>8811203</v>
      </c>
      <c r="M10" s="91">
        <v>6.02</v>
      </c>
      <c r="N10" s="26">
        <v>8160357</v>
      </c>
      <c r="O10" s="91">
        <v>5.6</v>
      </c>
      <c r="P10" s="26">
        <v>8495123</v>
      </c>
      <c r="Q10" s="91">
        <v>5.77</v>
      </c>
      <c r="R10" s="26">
        <v>7713562</v>
      </c>
      <c r="S10" s="91">
        <v>5.28</v>
      </c>
      <c r="T10" s="26">
        <v>7479307</v>
      </c>
      <c r="U10" s="91">
        <v>4.97</v>
      </c>
      <c r="V10" s="26">
        <v>6246000</v>
      </c>
      <c r="W10" s="91">
        <v>4.28</v>
      </c>
      <c r="X10" s="26">
        <v>6409682</v>
      </c>
      <c r="Y10" s="91">
        <v>4.32</v>
      </c>
      <c r="AD10" s="88"/>
      <c r="AG10" s="88"/>
    </row>
    <row r="11" spans="3:33" ht="22.15" customHeight="1">
      <c r="C11" s="24" t="s">
        <v>4</v>
      </c>
      <c r="D11" s="26">
        <v>13100663</v>
      </c>
      <c r="E11" s="91">
        <v>9.32</v>
      </c>
      <c r="F11" s="26">
        <v>12785200</v>
      </c>
      <c r="G11" s="91">
        <v>9.1</v>
      </c>
      <c r="H11" s="26">
        <v>12596560</v>
      </c>
      <c r="I11" s="91">
        <v>8.82</v>
      </c>
      <c r="J11" s="26">
        <v>12482304</v>
      </c>
      <c r="K11" s="91">
        <v>8.76</v>
      </c>
      <c r="L11" s="26">
        <v>12717971</v>
      </c>
      <c r="M11" s="91">
        <v>8.68</v>
      </c>
      <c r="N11" s="26">
        <v>12582690</v>
      </c>
      <c r="O11" s="91">
        <v>8.64</v>
      </c>
      <c r="P11" s="26">
        <v>12664614</v>
      </c>
      <c r="Q11" s="91">
        <v>8.6</v>
      </c>
      <c r="R11" s="26">
        <v>12404785</v>
      </c>
      <c r="S11" s="91">
        <v>8.5</v>
      </c>
      <c r="T11" s="26">
        <v>12577353</v>
      </c>
      <c r="U11" s="91">
        <v>8.36</v>
      </c>
      <c r="V11" s="26">
        <v>12315599</v>
      </c>
      <c r="W11" s="91">
        <v>8.44</v>
      </c>
      <c r="X11" s="26">
        <v>12259618</v>
      </c>
      <c r="Y11" s="91">
        <v>8.27</v>
      </c>
    </row>
    <row r="12" spans="3:33" ht="22.15" customHeight="1">
      <c r="C12" s="24" t="s">
        <v>38</v>
      </c>
      <c r="D12" s="26">
        <f t="shared" ref="D12:Y12" si="0">SUM(D8:D11)</f>
        <v>25453126</v>
      </c>
      <c r="E12" s="91">
        <f t="shared" si="0"/>
        <v>18.100000000000001</v>
      </c>
      <c r="F12" s="26">
        <f t="shared" si="0"/>
        <v>23550706</v>
      </c>
      <c r="G12" s="91">
        <f t="shared" si="0"/>
        <v>16.75</v>
      </c>
      <c r="H12" s="26">
        <f t="shared" si="0"/>
        <v>23850240</v>
      </c>
      <c r="I12" s="91">
        <f t="shared" si="0"/>
        <v>16.689999999999998</v>
      </c>
      <c r="J12" s="26">
        <f t="shared" si="0"/>
        <v>22080976</v>
      </c>
      <c r="K12" s="91">
        <f t="shared" si="0"/>
        <v>15.5</v>
      </c>
      <c r="L12" s="26">
        <f t="shared" si="0"/>
        <v>24280607</v>
      </c>
      <c r="M12" s="91">
        <f t="shared" si="0"/>
        <v>16.57</v>
      </c>
      <c r="N12" s="26">
        <f t="shared" si="0"/>
        <v>22333334</v>
      </c>
      <c r="O12" s="91">
        <f t="shared" si="0"/>
        <v>15.33</v>
      </c>
      <c r="P12" s="26">
        <f t="shared" si="0"/>
        <v>23048302</v>
      </c>
      <c r="Q12" s="91">
        <f t="shared" si="0"/>
        <v>15.649999999999999</v>
      </c>
      <c r="R12" s="26">
        <f t="shared" si="0"/>
        <v>21254669</v>
      </c>
      <c r="S12" s="91">
        <f t="shared" si="0"/>
        <v>14.56</v>
      </c>
      <c r="T12" s="26">
        <f t="shared" si="0"/>
        <v>21504214</v>
      </c>
      <c r="U12" s="91">
        <f t="shared" si="0"/>
        <v>14.29</v>
      </c>
      <c r="V12" s="26">
        <f t="shared" si="0"/>
        <v>19218540</v>
      </c>
      <c r="W12" s="91">
        <f t="shared" si="0"/>
        <v>13.17</v>
      </c>
      <c r="X12" s="26">
        <f t="shared" si="0"/>
        <v>19720484</v>
      </c>
      <c r="Y12" s="91">
        <f t="shared" si="0"/>
        <v>13.3</v>
      </c>
    </row>
    <row r="13" spans="3:33" ht="22.15" customHeight="1">
      <c r="C13" s="24" t="s">
        <v>5</v>
      </c>
      <c r="D13" s="26">
        <v>33271081</v>
      </c>
      <c r="E13" s="91">
        <v>23.67</v>
      </c>
      <c r="F13" s="26">
        <v>33256402</v>
      </c>
      <c r="G13" s="91">
        <v>23.67</v>
      </c>
      <c r="H13" s="26">
        <v>33283089</v>
      </c>
      <c r="I13" s="91">
        <v>23.3</v>
      </c>
      <c r="J13" s="26">
        <v>32693895</v>
      </c>
      <c r="K13" s="91">
        <v>22.95</v>
      </c>
      <c r="L13" s="26">
        <v>32453326</v>
      </c>
      <c r="M13" s="91">
        <v>22.16</v>
      </c>
      <c r="N13" s="26">
        <v>31684101</v>
      </c>
      <c r="O13" s="91">
        <v>21.74</v>
      </c>
      <c r="P13" s="26">
        <v>31174804</v>
      </c>
      <c r="Q13" s="91">
        <v>21.16</v>
      </c>
      <c r="R13" s="26">
        <v>30514240</v>
      </c>
      <c r="S13" s="91">
        <v>20.9</v>
      </c>
      <c r="T13" s="26">
        <v>31205951</v>
      </c>
      <c r="U13" s="91">
        <v>20.73</v>
      </c>
      <c r="V13" s="26">
        <v>30150981</v>
      </c>
      <c r="W13" s="91">
        <v>20.65</v>
      </c>
      <c r="X13" s="26">
        <v>30278092</v>
      </c>
      <c r="Y13" s="91">
        <v>20.41</v>
      </c>
      <c r="AC13" s="92"/>
      <c r="AF13" s="92"/>
    </row>
    <row r="14" spans="3:33" ht="22.15" customHeight="1">
      <c r="C14" s="24" t="s">
        <v>44</v>
      </c>
      <c r="D14" s="26">
        <v>27338437</v>
      </c>
      <c r="E14" s="91">
        <v>19.45</v>
      </c>
      <c r="F14" s="26">
        <v>27730760</v>
      </c>
      <c r="G14" s="91">
        <v>19.73</v>
      </c>
      <c r="H14" s="26">
        <v>28245730</v>
      </c>
      <c r="I14" s="91">
        <v>19.78</v>
      </c>
      <c r="J14" s="26">
        <v>28633973</v>
      </c>
      <c r="K14" s="91">
        <v>20.100000000000001</v>
      </c>
      <c r="L14" s="26">
        <v>29266529</v>
      </c>
      <c r="M14" s="91">
        <v>19.98</v>
      </c>
      <c r="N14" s="26">
        <v>29789202</v>
      </c>
      <c r="O14" s="91">
        <v>20.440000000000001</v>
      </c>
      <c r="P14" s="26">
        <v>30277221</v>
      </c>
      <c r="Q14" s="91">
        <v>20.55</v>
      </c>
      <c r="R14" s="26">
        <v>30299152</v>
      </c>
      <c r="S14" s="91">
        <v>20.75</v>
      </c>
      <c r="T14" s="26">
        <v>31181944</v>
      </c>
      <c r="U14" s="91">
        <v>20.72</v>
      </c>
      <c r="V14" s="26">
        <v>30732157</v>
      </c>
      <c r="W14" s="91">
        <v>21.05</v>
      </c>
      <c r="X14" s="26">
        <v>31026279</v>
      </c>
      <c r="Y14" s="91">
        <v>20.92</v>
      </c>
      <c r="AD14" s="93"/>
      <c r="AG14" s="93"/>
    </row>
    <row r="15" spans="3:33" ht="22.15" customHeight="1">
      <c r="C15" s="24" t="s">
        <v>52</v>
      </c>
      <c r="D15" s="26">
        <f t="shared" ref="D15:Y15" si="1">SUM(D13:D14)</f>
        <v>60609518</v>
      </c>
      <c r="E15" s="91">
        <f t="shared" si="1"/>
        <v>43.120000000000005</v>
      </c>
      <c r="F15" s="26">
        <f t="shared" si="1"/>
        <v>60987162</v>
      </c>
      <c r="G15" s="91">
        <f t="shared" si="1"/>
        <v>43.400000000000006</v>
      </c>
      <c r="H15" s="26">
        <f t="shared" si="1"/>
        <v>61528819</v>
      </c>
      <c r="I15" s="91">
        <f t="shared" si="1"/>
        <v>43.08</v>
      </c>
      <c r="J15" s="26">
        <f t="shared" si="1"/>
        <v>61327868</v>
      </c>
      <c r="K15" s="91">
        <f t="shared" si="1"/>
        <v>43.05</v>
      </c>
      <c r="L15" s="26">
        <f t="shared" si="1"/>
        <v>61719855</v>
      </c>
      <c r="M15" s="91">
        <f t="shared" si="1"/>
        <v>42.14</v>
      </c>
      <c r="N15" s="26">
        <f t="shared" si="1"/>
        <v>61473303</v>
      </c>
      <c r="O15" s="91">
        <f t="shared" si="1"/>
        <v>42.18</v>
      </c>
      <c r="P15" s="26">
        <f t="shared" si="1"/>
        <v>61452025</v>
      </c>
      <c r="Q15" s="91">
        <f t="shared" si="1"/>
        <v>41.71</v>
      </c>
      <c r="R15" s="26">
        <f t="shared" si="1"/>
        <v>60813392</v>
      </c>
      <c r="S15" s="91">
        <f t="shared" si="1"/>
        <v>41.65</v>
      </c>
      <c r="T15" s="26">
        <f t="shared" si="1"/>
        <v>62387895</v>
      </c>
      <c r="U15" s="91">
        <f t="shared" si="1"/>
        <v>41.45</v>
      </c>
      <c r="V15" s="26">
        <f t="shared" si="1"/>
        <v>60883138</v>
      </c>
      <c r="W15" s="91">
        <f t="shared" si="1"/>
        <v>41.7</v>
      </c>
      <c r="X15" s="26">
        <f t="shared" si="1"/>
        <v>61304371</v>
      </c>
      <c r="Y15" s="91">
        <f t="shared" si="1"/>
        <v>41.33</v>
      </c>
      <c r="AD15" s="93"/>
      <c r="AG15" s="93"/>
    </row>
    <row r="16" spans="3:33" ht="22.15" customHeight="1">
      <c r="C16" s="24" t="s">
        <v>43</v>
      </c>
      <c r="D16" s="26">
        <v>32147335</v>
      </c>
      <c r="E16" s="91">
        <v>22.87</v>
      </c>
      <c r="F16" s="26">
        <v>32872006</v>
      </c>
      <c r="G16" s="91">
        <v>23.39</v>
      </c>
      <c r="H16" s="26">
        <v>33567402</v>
      </c>
      <c r="I16" s="91">
        <v>23.5</v>
      </c>
      <c r="J16" s="26">
        <v>34094541</v>
      </c>
      <c r="K16" s="91">
        <v>23.93</v>
      </c>
      <c r="L16" s="26">
        <v>34727915</v>
      </c>
      <c r="M16" s="91">
        <v>23.71</v>
      </c>
      <c r="N16" s="26">
        <v>35128147</v>
      </c>
      <c r="O16" s="91">
        <v>24.11</v>
      </c>
      <c r="P16" s="26">
        <v>35542358</v>
      </c>
      <c r="Q16" s="91">
        <v>24.13</v>
      </c>
      <c r="R16" s="26">
        <v>35743419</v>
      </c>
      <c r="S16" s="91">
        <v>24.48</v>
      </c>
      <c r="T16" s="26">
        <v>36749638</v>
      </c>
      <c r="U16" s="91">
        <v>24.42</v>
      </c>
      <c r="V16" s="26">
        <v>36564138</v>
      </c>
      <c r="W16" s="91">
        <v>25.05</v>
      </c>
      <c r="X16" s="26">
        <v>37042699</v>
      </c>
      <c r="Y16" s="91">
        <v>24.97</v>
      </c>
      <c r="AD16" s="88"/>
      <c r="AG16" s="88"/>
    </row>
    <row r="17" spans="3:34" ht="22.15" customHeight="1">
      <c r="C17" s="24" t="s">
        <v>42</v>
      </c>
      <c r="D17" s="26">
        <v>12233452</v>
      </c>
      <c r="E17" s="91">
        <v>8.6999999999999993</v>
      </c>
      <c r="F17" s="26">
        <v>12678364</v>
      </c>
      <c r="G17" s="91">
        <v>9.02</v>
      </c>
      <c r="H17" s="26">
        <v>13244985</v>
      </c>
      <c r="I17" s="91">
        <v>9.27</v>
      </c>
      <c r="J17" s="26">
        <v>13801977</v>
      </c>
      <c r="K17" s="91">
        <v>9.69</v>
      </c>
      <c r="L17" s="26">
        <v>14435564</v>
      </c>
      <c r="M17" s="91">
        <v>9.86</v>
      </c>
      <c r="N17" s="26">
        <v>14932629</v>
      </c>
      <c r="O17" s="91">
        <v>10.25</v>
      </c>
      <c r="P17" s="26">
        <v>15511175</v>
      </c>
      <c r="Q17" s="91">
        <v>10.53</v>
      </c>
      <c r="R17" s="26">
        <v>15928698</v>
      </c>
      <c r="S17" s="91">
        <v>10.91</v>
      </c>
      <c r="T17" s="26">
        <v>16662546</v>
      </c>
      <c r="U17" s="91">
        <v>11.07</v>
      </c>
      <c r="V17" s="26">
        <v>16931160</v>
      </c>
      <c r="W17" s="91">
        <v>11.6</v>
      </c>
      <c r="X17" s="26">
        <v>17341390</v>
      </c>
      <c r="Y17" s="91">
        <v>11.69</v>
      </c>
    </row>
    <row r="18" spans="3:34" ht="22.15" customHeight="1">
      <c r="C18" s="24" t="s">
        <v>50</v>
      </c>
      <c r="D18" s="26">
        <f t="shared" ref="D18:Y18" si="2">SUM(D16:D17)</f>
        <v>44380787</v>
      </c>
      <c r="E18" s="91">
        <f t="shared" si="2"/>
        <v>31.57</v>
      </c>
      <c r="F18" s="26">
        <f t="shared" si="2"/>
        <v>45550370</v>
      </c>
      <c r="G18" s="91">
        <f t="shared" si="2"/>
        <v>32.409999999999997</v>
      </c>
      <c r="H18" s="26">
        <f t="shared" si="2"/>
        <v>46812387</v>
      </c>
      <c r="I18" s="91">
        <f t="shared" si="2"/>
        <v>32.769999999999996</v>
      </c>
      <c r="J18" s="26">
        <f t="shared" si="2"/>
        <v>47896518</v>
      </c>
      <c r="K18" s="91">
        <f t="shared" si="2"/>
        <v>33.619999999999997</v>
      </c>
      <c r="L18" s="26">
        <f t="shared" si="2"/>
        <v>49163479</v>
      </c>
      <c r="M18" s="91">
        <f t="shared" si="2"/>
        <v>33.57</v>
      </c>
      <c r="N18" s="26">
        <f t="shared" si="2"/>
        <v>50060776</v>
      </c>
      <c r="O18" s="91">
        <f t="shared" si="2"/>
        <v>34.36</v>
      </c>
      <c r="P18" s="26">
        <f t="shared" si="2"/>
        <v>51053533</v>
      </c>
      <c r="Q18" s="91">
        <f t="shared" si="2"/>
        <v>34.659999999999997</v>
      </c>
      <c r="R18" s="26">
        <f t="shared" si="2"/>
        <v>51672117</v>
      </c>
      <c r="S18" s="91">
        <f t="shared" si="2"/>
        <v>35.39</v>
      </c>
      <c r="T18" s="26">
        <f t="shared" si="2"/>
        <v>53412184</v>
      </c>
      <c r="U18" s="91">
        <f t="shared" si="2"/>
        <v>35.49</v>
      </c>
      <c r="V18" s="26">
        <f t="shared" si="2"/>
        <v>53495298</v>
      </c>
      <c r="W18" s="91">
        <f t="shared" si="2"/>
        <v>36.65</v>
      </c>
      <c r="X18" s="26">
        <f t="shared" si="2"/>
        <v>54384089</v>
      </c>
      <c r="Y18" s="91">
        <f t="shared" si="2"/>
        <v>36.659999999999997</v>
      </c>
    </row>
    <row r="19" spans="3:34" ht="22.15" customHeight="1">
      <c r="C19" s="24" t="s">
        <v>41</v>
      </c>
      <c r="D19" s="26">
        <v>6460078</v>
      </c>
      <c r="E19" s="91">
        <v>4.59</v>
      </c>
      <c r="F19" s="26">
        <v>6753137</v>
      </c>
      <c r="G19" s="91">
        <v>4.8099999999999996</v>
      </c>
      <c r="H19" s="26">
        <v>6894236</v>
      </c>
      <c r="I19" s="91">
        <v>4.83</v>
      </c>
      <c r="J19" s="26">
        <v>7191256</v>
      </c>
      <c r="K19" s="91">
        <v>5.05</v>
      </c>
      <c r="L19" s="26">
        <v>7235674</v>
      </c>
      <c r="M19" s="91">
        <v>4.9400000000000004</v>
      </c>
      <c r="N19" s="26">
        <v>7643423</v>
      </c>
      <c r="O19" s="91">
        <v>5.25</v>
      </c>
      <c r="P19" s="26">
        <v>7750382</v>
      </c>
      <c r="Q19" s="91">
        <v>5.26</v>
      </c>
      <c r="R19" s="26">
        <v>8116956</v>
      </c>
      <c r="S19" s="91">
        <v>5.56</v>
      </c>
      <c r="T19" s="26">
        <v>8620447</v>
      </c>
      <c r="U19" s="91">
        <v>5.73</v>
      </c>
      <c r="V19" s="26">
        <v>8495229</v>
      </c>
      <c r="W19" s="91">
        <v>5.82</v>
      </c>
      <c r="X19" s="26">
        <v>8879629</v>
      </c>
      <c r="Y19" s="91">
        <v>5.99</v>
      </c>
    </row>
    <row r="20" spans="3:34" ht="22.15" customHeight="1">
      <c r="C20" s="24" t="s">
        <v>40</v>
      </c>
      <c r="D20" s="26">
        <v>3445154</v>
      </c>
      <c r="E20" s="91">
        <v>2.4500000000000002</v>
      </c>
      <c r="F20" s="26">
        <v>3680243</v>
      </c>
      <c r="G20" s="91">
        <v>2.62</v>
      </c>
      <c r="H20" s="26">
        <v>3679321</v>
      </c>
      <c r="I20" s="91">
        <v>2.58</v>
      </c>
      <c r="J20" s="26">
        <v>3959820</v>
      </c>
      <c r="K20" s="91">
        <v>2.78</v>
      </c>
      <c r="L20" s="26">
        <v>3946817</v>
      </c>
      <c r="M20" s="91">
        <v>2.69</v>
      </c>
      <c r="N20" s="26">
        <v>4201711</v>
      </c>
      <c r="O20" s="91">
        <v>2.88</v>
      </c>
      <c r="P20" s="26">
        <v>3954769</v>
      </c>
      <c r="Q20" s="91">
        <v>2.68</v>
      </c>
      <c r="R20" s="26">
        <v>4162980</v>
      </c>
      <c r="S20" s="91">
        <v>2.85</v>
      </c>
      <c r="T20" s="26">
        <v>4548293</v>
      </c>
      <c r="U20" s="91">
        <v>3.02</v>
      </c>
      <c r="V20" s="26">
        <v>3887509</v>
      </c>
      <c r="W20" s="91">
        <v>2.66</v>
      </c>
      <c r="X20" s="26">
        <v>3996478</v>
      </c>
      <c r="Y20" s="91">
        <v>2.69</v>
      </c>
    </row>
    <row r="21" spans="3:34" ht="22.15" customHeight="1">
      <c r="C21" s="24" t="s">
        <v>51</v>
      </c>
      <c r="D21" s="26">
        <f t="shared" ref="D21:Y21" si="3">SUM(D19:D20)</f>
        <v>9905232</v>
      </c>
      <c r="E21" s="91">
        <f t="shared" si="3"/>
        <v>7.04</v>
      </c>
      <c r="F21" s="26">
        <f t="shared" si="3"/>
        <v>10433380</v>
      </c>
      <c r="G21" s="91">
        <f t="shared" si="3"/>
        <v>7.43</v>
      </c>
      <c r="H21" s="26">
        <f t="shared" si="3"/>
        <v>10573557</v>
      </c>
      <c r="I21" s="91">
        <f t="shared" si="3"/>
        <v>7.41</v>
      </c>
      <c r="J21" s="26">
        <f t="shared" si="3"/>
        <v>11151076</v>
      </c>
      <c r="K21" s="91">
        <f t="shared" si="3"/>
        <v>7.83</v>
      </c>
      <c r="L21" s="26">
        <f t="shared" si="3"/>
        <v>11182491</v>
      </c>
      <c r="M21" s="91">
        <f t="shared" si="3"/>
        <v>7.6300000000000008</v>
      </c>
      <c r="N21" s="26">
        <f t="shared" si="3"/>
        <v>11845134</v>
      </c>
      <c r="O21" s="91">
        <f t="shared" si="3"/>
        <v>8.129999999999999</v>
      </c>
      <c r="P21" s="26">
        <f t="shared" si="3"/>
        <v>11705151</v>
      </c>
      <c r="Q21" s="91">
        <f t="shared" si="3"/>
        <v>7.9399999999999995</v>
      </c>
      <c r="R21" s="26">
        <f t="shared" si="3"/>
        <v>12279936</v>
      </c>
      <c r="S21" s="91">
        <f t="shared" si="3"/>
        <v>8.41</v>
      </c>
      <c r="T21" s="26">
        <f t="shared" si="3"/>
        <v>13168740</v>
      </c>
      <c r="U21" s="91">
        <f t="shared" si="3"/>
        <v>8.75</v>
      </c>
      <c r="V21" s="26">
        <f t="shared" si="3"/>
        <v>12382738</v>
      </c>
      <c r="W21" s="91">
        <f t="shared" si="3"/>
        <v>8.48</v>
      </c>
      <c r="X21" s="26">
        <f t="shared" si="3"/>
        <v>12876107</v>
      </c>
      <c r="Y21" s="91">
        <f t="shared" si="3"/>
        <v>8.68</v>
      </c>
    </row>
    <row r="22" spans="3:34" ht="22.15" customHeight="1">
      <c r="C22" s="94" t="s">
        <v>39</v>
      </c>
      <c r="D22" s="45">
        <v>140590902</v>
      </c>
      <c r="E22" s="95">
        <v>100</v>
      </c>
      <c r="F22" s="45">
        <v>140521690</v>
      </c>
      <c r="G22" s="95">
        <v>100</v>
      </c>
      <c r="H22" s="45">
        <v>142822038</v>
      </c>
      <c r="I22" s="95">
        <v>100</v>
      </c>
      <c r="J22" s="45">
        <v>142461007</v>
      </c>
      <c r="K22" s="95">
        <v>100</v>
      </c>
      <c r="L22" s="45">
        <v>146470880</v>
      </c>
      <c r="M22" s="95">
        <v>100</v>
      </c>
      <c r="N22" s="45">
        <v>145716199</v>
      </c>
      <c r="O22" s="95">
        <v>100</v>
      </c>
      <c r="P22" s="45">
        <v>147302344</v>
      </c>
      <c r="Q22" s="95">
        <v>100</v>
      </c>
      <c r="R22" s="45">
        <v>146022639</v>
      </c>
      <c r="S22" s="95">
        <v>100</v>
      </c>
      <c r="T22" s="45">
        <v>150517416</v>
      </c>
      <c r="U22" s="95">
        <v>100</v>
      </c>
      <c r="V22" s="45">
        <v>145981548</v>
      </c>
      <c r="W22" s="95">
        <v>100</v>
      </c>
      <c r="X22" s="45">
        <v>148327396</v>
      </c>
      <c r="Y22" s="95">
        <v>100</v>
      </c>
    </row>
    <row r="23" spans="3:34" ht="22.15" customHeight="1">
      <c r="AE23" s="88"/>
    </row>
    <row r="24" spans="3:34" ht="22.15" customHeight="1">
      <c r="AB24" s="88"/>
      <c r="AE24" s="88"/>
    </row>
    <row r="25" spans="3:34" ht="22.15" customHeight="1">
      <c r="V25" s="96"/>
      <c r="AB25" s="88"/>
    </row>
    <row r="26" spans="3:34" ht="22.15" customHeight="1">
      <c r="AB26" s="88"/>
      <c r="AD26" s="88"/>
      <c r="AH26" s="88"/>
    </row>
    <row r="27" spans="3:34" ht="22.15" customHeight="1">
      <c r="J27" s="88"/>
      <c r="L27" s="88"/>
      <c r="AB27" s="88"/>
      <c r="AD27" s="88"/>
      <c r="AH27" s="88"/>
    </row>
    <row r="28" spans="3:34" ht="22.15" customHeight="1">
      <c r="J28" s="88"/>
      <c r="L28" s="88"/>
      <c r="AB28" s="88"/>
      <c r="AC28" s="88"/>
      <c r="AD28" s="88"/>
      <c r="AH28" s="88"/>
    </row>
    <row r="29" spans="3:34" ht="22.15" customHeight="1">
      <c r="J29" s="88"/>
      <c r="L29" s="88"/>
      <c r="AB29" s="88"/>
      <c r="AC29" s="88"/>
      <c r="AD29" s="88"/>
      <c r="AH29" s="88"/>
    </row>
    <row r="30" spans="3:34" ht="22.15" customHeight="1">
      <c r="J30" s="88"/>
      <c r="L30" s="88"/>
    </row>
    <row r="31" spans="3:34" ht="22.15" customHeight="1">
      <c r="J31" s="88"/>
      <c r="L31" s="88"/>
      <c r="AC31" s="88"/>
    </row>
    <row r="32" spans="3:34" ht="22.15" customHeight="1">
      <c r="J32" s="88"/>
      <c r="L32" s="88"/>
      <c r="AC32" s="88"/>
    </row>
    <row r="33" spans="10:18" ht="22.15" customHeight="1">
      <c r="J33" s="88"/>
      <c r="L33" s="88"/>
      <c r="R33" s="88"/>
    </row>
    <row r="34" spans="10:18" ht="22.15" customHeight="1">
      <c r="J34" s="88"/>
      <c r="L34" s="88"/>
      <c r="R34" s="88"/>
    </row>
    <row r="35" spans="10:18" ht="22.15" customHeight="1">
      <c r="J35" s="88"/>
      <c r="L35" s="88"/>
      <c r="R35" s="88"/>
    </row>
    <row r="36" spans="10:18" ht="22.15" customHeight="1">
      <c r="J36" s="88"/>
      <c r="L36" s="88"/>
      <c r="R36" s="88"/>
    </row>
    <row r="37" spans="10:18" ht="22.15" customHeight="1">
      <c r="J37" s="88"/>
      <c r="L37" s="88"/>
      <c r="R37" s="88"/>
    </row>
    <row r="38" spans="10:18" ht="22.15" customHeight="1">
      <c r="J38" s="88"/>
      <c r="L38" s="88"/>
      <c r="R38" s="88"/>
    </row>
  </sheetData>
  <mergeCells count="12">
    <mergeCell ref="X5:Y5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511811024" right="0.511811024" top="0.78740157499999996" bottom="0.78740157499999996" header="0.31496062000000002" footer="0.31496062000000002"/>
  <ignoredErrors>
    <ignoredError sqref="D12:Y12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2BB8-D4D0-4777-83A6-A743386F019D}">
  <dimension ref="C1:BN40"/>
  <sheetViews>
    <sheetView showGridLines="0" zoomScaleNormal="100" workbookViewId="0"/>
  </sheetViews>
  <sheetFormatPr defaultColWidth="8.875" defaultRowHeight="14.25"/>
  <cols>
    <col min="1" max="3" width="8.875" style="117"/>
    <col min="4" max="5" width="11" style="117" customWidth="1"/>
    <col min="6" max="6" width="8.875" style="117"/>
    <col min="7" max="7" width="10" style="117" customWidth="1"/>
    <col min="8" max="8" width="8.875" style="117"/>
    <col min="9" max="10" width="11" style="117" customWidth="1"/>
    <col min="11" max="11" width="8.875" style="117"/>
    <col min="12" max="12" width="10" style="117" customWidth="1"/>
    <col min="13" max="13" width="8.875" style="117"/>
    <col min="14" max="15" width="11" style="117" customWidth="1"/>
    <col min="16" max="16" width="8.875" style="117"/>
    <col min="17" max="17" width="10" style="117" customWidth="1"/>
    <col min="18" max="18" width="8.875" style="117"/>
    <col min="19" max="20" width="11" style="117" customWidth="1"/>
    <col min="21" max="21" width="8.875" style="117"/>
    <col min="22" max="22" width="10" style="117" customWidth="1"/>
    <col min="23" max="16384" width="8.875" style="117"/>
  </cols>
  <sheetData>
    <row r="1" spans="3:66" s="50" customFormat="1" ht="12.75">
      <c r="C1" s="49"/>
    </row>
    <row r="4" spans="3:66">
      <c r="C4" s="128" t="s">
        <v>156</v>
      </c>
    </row>
    <row r="5" spans="3:66">
      <c r="C5" s="134"/>
      <c r="D5" s="170">
        <v>2014</v>
      </c>
      <c r="E5" s="170"/>
      <c r="F5" s="170"/>
      <c r="G5" s="170"/>
      <c r="H5" s="170"/>
      <c r="I5" s="170">
        <v>2016</v>
      </c>
      <c r="J5" s="170"/>
      <c r="K5" s="170"/>
      <c r="L5" s="170"/>
      <c r="M5" s="170"/>
      <c r="N5" s="170">
        <v>2018</v>
      </c>
      <c r="O5" s="170"/>
      <c r="P5" s="170"/>
      <c r="Q5" s="170"/>
      <c r="R5" s="170"/>
      <c r="S5" s="170">
        <v>2020</v>
      </c>
      <c r="T5" s="170"/>
      <c r="U5" s="170"/>
      <c r="V5" s="170"/>
      <c r="W5" s="17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</row>
    <row r="6" spans="3:66">
      <c r="C6" s="169" t="s">
        <v>155</v>
      </c>
      <c r="D6" s="127" t="s">
        <v>154</v>
      </c>
      <c r="E6" s="127" t="s">
        <v>77</v>
      </c>
      <c r="F6" s="127" t="s">
        <v>77</v>
      </c>
      <c r="G6" s="127" t="s">
        <v>76</v>
      </c>
      <c r="H6" s="127" t="s">
        <v>76</v>
      </c>
      <c r="I6" s="127" t="s">
        <v>154</v>
      </c>
      <c r="J6" s="127" t="s">
        <v>77</v>
      </c>
      <c r="K6" s="127" t="s">
        <v>77</v>
      </c>
      <c r="L6" s="127" t="s">
        <v>76</v>
      </c>
      <c r="M6" s="127" t="s">
        <v>76</v>
      </c>
      <c r="N6" s="127" t="s">
        <v>154</v>
      </c>
      <c r="O6" s="127" t="s">
        <v>77</v>
      </c>
      <c r="P6" s="127" t="s">
        <v>77</v>
      </c>
      <c r="Q6" s="127" t="s">
        <v>76</v>
      </c>
      <c r="R6" s="127" t="s">
        <v>76</v>
      </c>
      <c r="S6" s="127" t="s">
        <v>154</v>
      </c>
      <c r="T6" s="127" t="s">
        <v>77</v>
      </c>
      <c r="U6" s="127" t="s">
        <v>77</v>
      </c>
      <c r="V6" s="127" t="s">
        <v>76</v>
      </c>
      <c r="W6" s="127" t="s">
        <v>76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</row>
    <row r="7" spans="3:66">
      <c r="C7" s="169"/>
      <c r="D7" s="127"/>
      <c r="E7" s="127" t="s">
        <v>153</v>
      </c>
      <c r="F7" s="127" t="s">
        <v>152</v>
      </c>
      <c r="G7" s="127" t="s">
        <v>153</v>
      </c>
      <c r="H7" s="127" t="s">
        <v>152</v>
      </c>
      <c r="I7" s="127"/>
      <c r="J7" s="127" t="s">
        <v>153</v>
      </c>
      <c r="K7" s="127" t="s">
        <v>152</v>
      </c>
      <c r="L7" s="127" t="s">
        <v>153</v>
      </c>
      <c r="M7" s="127" t="s">
        <v>152</v>
      </c>
      <c r="N7" s="127"/>
      <c r="O7" s="127" t="s">
        <v>153</v>
      </c>
      <c r="P7" s="127" t="s">
        <v>152</v>
      </c>
      <c r="Q7" s="127" t="s">
        <v>153</v>
      </c>
      <c r="R7" s="127" t="s">
        <v>152</v>
      </c>
      <c r="S7" s="127"/>
      <c r="T7" s="127" t="s">
        <v>153</v>
      </c>
      <c r="U7" s="127" t="s">
        <v>152</v>
      </c>
      <c r="V7" s="127" t="s">
        <v>153</v>
      </c>
      <c r="W7" s="127" t="s">
        <v>152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</row>
    <row r="8" spans="3:66">
      <c r="C8" s="126"/>
      <c r="D8" s="122">
        <v>142822046</v>
      </c>
      <c r="E8" s="122">
        <v>115124714</v>
      </c>
      <c r="F8" s="121">
        <v>80.61</v>
      </c>
      <c r="G8" s="122">
        <v>27697332</v>
      </c>
      <c r="H8" s="121">
        <v>19.39</v>
      </c>
      <c r="I8" s="122">
        <v>144088912</v>
      </c>
      <c r="J8" s="122">
        <v>118755509</v>
      </c>
      <c r="K8" s="123">
        <v>82.42</v>
      </c>
      <c r="L8" s="122">
        <v>25333403</v>
      </c>
      <c r="M8" s="121">
        <v>17.579999999999998</v>
      </c>
      <c r="N8" s="122">
        <v>147306275</v>
      </c>
      <c r="O8" s="122">
        <v>117366956</v>
      </c>
      <c r="P8" s="123">
        <v>79.680000000000007</v>
      </c>
      <c r="Q8" s="122">
        <v>29939319</v>
      </c>
      <c r="R8" s="121">
        <v>20.32</v>
      </c>
      <c r="S8" s="122">
        <v>147918483</v>
      </c>
      <c r="T8" s="122">
        <v>113676954</v>
      </c>
      <c r="U8" s="121">
        <v>76.849999999999994</v>
      </c>
      <c r="V8" s="122">
        <v>34241529</v>
      </c>
      <c r="W8" s="121">
        <v>23.15</v>
      </c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</row>
    <row r="9" spans="3:66">
      <c r="C9" s="125" t="s">
        <v>151</v>
      </c>
      <c r="D9" s="124">
        <v>1633869</v>
      </c>
      <c r="E9" s="124">
        <v>1313997</v>
      </c>
      <c r="F9" s="121">
        <v>80.422420646942925</v>
      </c>
      <c r="G9" s="124">
        <v>319872</v>
      </c>
      <c r="H9" s="121">
        <v>19.577579353057068</v>
      </c>
      <c r="I9" s="122">
        <v>2311120</v>
      </c>
      <c r="J9" s="122">
        <v>2019831</v>
      </c>
      <c r="K9" s="123">
        <v>87.396197514624944</v>
      </c>
      <c r="L9" s="122">
        <v>291289</v>
      </c>
      <c r="M9" s="121">
        <v>12.603802485375056</v>
      </c>
      <c r="N9" s="122">
        <v>1400236</v>
      </c>
      <c r="O9" s="122">
        <v>1164290</v>
      </c>
      <c r="P9" s="123">
        <v>83.149554789335511</v>
      </c>
      <c r="Q9" s="122">
        <v>235946</v>
      </c>
      <c r="R9" s="121">
        <v>16.850445210664489</v>
      </c>
      <c r="S9" s="122">
        <v>1030563</v>
      </c>
      <c r="T9" s="122">
        <v>857068</v>
      </c>
      <c r="U9" s="121">
        <v>83.165027271501117</v>
      </c>
      <c r="V9" s="122">
        <v>173495</v>
      </c>
      <c r="W9" s="121">
        <v>16.83497272849889</v>
      </c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</row>
    <row r="10" spans="3:66">
      <c r="C10" s="125" t="s">
        <v>3</v>
      </c>
      <c r="D10" s="124">
        <v>8786601</v>
      </c>
      <c r="E10" s="124">
        <v>7361631</v>
      </c>
      <c r="F10" s="121">
        <v>83.782466052572545</v>
      </c>
      <c r="G10" s="124">
        <v>1424970</v>
      </c>
      <c r="H10" s="121">
        <v>16.217533947427452</v>
      </c>
      <c r="I10" s="122">
        <v>8412852</v>
      </c>
      <c r="J10" s="122">
        <v>7276131</v>
      </c>
      <c r="K10" s="123">
        <v>86.488280074343393</v>
      </c>
      <c r="L10" s="122">
        <v>1136721</v>
      </c>
      <c r="M10" s="121">
        <v>13.511719925656603</v>
      </c>
      <c r="N10" s="122">
        <v>8168838</v>
      </c>
      <c r="O10" s="122">
        <v>6776338</v>
      </c>
      <c r="P10" s="123">
        <v>82.953511870354149</v>
      </c>
      <c r="Q10" s="122">
        <v>1392500</v>
      </c>
      <c r="R10" s="121">
        <v>17.046488129645855</v>
      </c>
      <c r="S10" s="122">
        <v>6690927</v>
      </c>
      <c r="T10" s="122">
        <v>5400535</v>
      </c>
      <c r="U10" s="121">
        <v>80.714301620687237</v>
      </c>
      <c r="V10" s="122">
        <v>1290392</v>
      </c>
      <c r="W10" s="121">
        <v>19.285698379312763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</row>
    <row r="11" spans="3:66">
      <c r="C11" s="125" t="s">
        <v>4</v>
      </c>
      <c r="D11" s="124">
        <v>12583524</v>
      </c>
      <c r="E11" s="124">
        <v>10096998</v>
      </c>
      <c r="F11" s="121">
        <f>E11*100/D11</f>
        <v>80.239827889230398</v>
      </c>
      <c r="G11" s="124">
        <v>2486526</v>
      </c>
      <c r="H11" s="121">
        <f>G11*100/D11</f>
        <v>19.760172110769606</v>
      </c>
      <c r="I11" s="122">
        <v>12547746</v>
      </c>
      <c r="J11" s="122">
        <v>10323450</v>
      </c>
      <c r="K11" s="123">
        <v>82.273342160416703</v>
      </c>
      <c r="L11" s="122">
        <v>2224296</v>
      </c>
      <c r="M11" s="121">
        <v>17.7266578395833</v>
      </c>
      <c r="N11" s="122">
        <v>12622963</v>
      </c>
      <c r="O11" s="122">
        <v>9974293</v>
      </c>
      <c r="P11" s="123">
        <v>79.017050117313971</v>
      </c>
      <c r="Q11" s="122">
        <v>2648670</v>
      </c>
      <c r="R11" s="121">
        <v>20.982949882686022</v>
      </c>
      <c r="S11" s="122">
        <v>12349829</v>
      </c>
      <c r="T11" s="122">
        <v>9360708</v>
      </c>
      <c r="U11" s="121">
        <v>75.796255964353833</v>
      </c>
      <c r="V11" s="122">
        <v>2989121</v>
      </c>
      <c r="W11" s="121">
        <v>24.20374403564616</v>
      </c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</row>
    <row r="12" spans="3:66">
      <c r="C12" s="129" t="s">
        <v>58</v>
      </c>
      <c r="D12" s="130">
        <v>16493037</v>
      </c>
      <c r="E12" s="130">
        <v>13327403</v>
      </c>
      <c r="F12" s="131">
        <f>E12*100/D12</f>
        <v>80.806239627062013</v>
      </c>
      <c r="G12" s="130">
        <v>3165634</v>
      </c>
      <c r="H12" s="131">
        <f>G12*100/D12</f>
        <v>19.193760372937987</v>
      </c>
      <c r="I12" s="132">
        <v>15604572</v>
      </c>
      <c r="J12" s="132">
        <v>12853943</v>
      </c>
      <c r="K12" s="133">
        <v>82.372928908271248</v>
      </c>
      <c r="L12" s="132">
        <v>2750629</v>
      </c>
      <c r="M12" s="131">
        <v>17.627071091728759</v>
      </c>
      <c r="N12" s="132">
        <v>15218736</v>
      </c>
      <c r="O12" s="132">
        <v>12182309</v>
      </c>
      <c r="P12" s="133">
        <v>80.048099921044695</v>
      </c>
      <c r="Q12" s="132">
        <v>3036427</v>
      </c>
      <c r="R12" s="131">
        <v>19.951900078955308</v>
      </c>
      <c r="S12" s="132">
        <v>15178770</v>
      </c>
      <c r="T12" s="132">
        <v>11540895</v>
      </c>
      <c r="U12" s="131">
        <v>76.033137072371474</v>
      </c>
      <c r="V12" s="132">
        <v>3637875</v>
      </c>
      <c r="W12" s="131">
        <v>23.966862927628522</v>
      </c>
    </row>
    <row r="13" spans="3:66">
      <c r="C13" s="119" t="s">
        <v>150</v>
      </c>
      <c r="G13" s="118"/>
      <c r="H13" s="118"/>
    </row>
    <row r="14" spans="3:66">
      <c r="G14" s="118"/>
      <c r="H14" s="118"/>
    </row>
    <row r="15" spans="3:66">
      <c r="G15" s="118"/>
      <c r="H15" s="118"/>
    </row>
    <row r="16" spans="3:66">
      <c r="H16" s="118"/>
    </row>
    <row r="17" spans="8:8">
      <c r="H17" s="118"/>
    </row>
    <row r="18" spans="8:8" ht="15.75" customHeight="1">
      <c r="H18" s="118"/>
    </row>
    <row r="19" spans="8:8" ht="15.75" customHeight="1">
      <c r="H19" s="118"/>
    </row>
    <row r="20" spans="8:8" ht="15.75" customHeight="1">
      <c r="H20" s="118"/>
    </row>
    <row r="21" spans="8:8">
      <c r="H21" s="118"/>
    </row>
    <row r="22" spans="8:8">
      <c r="H22" s="118"/>
    </row>
    <row r="23" spans="8:8">
      <c r="H23" s="118"/>
    </row>
    <row r="24" spans="8:8">
      <c r="H24" s="118"/>
    </row>
    <row r="25" spans="8:8">
      <c r="H25" s="118"/>
    </row>
    <row r="26" spans="8:8">
      <c r="H26" s="118"/>
    </row>
    <row r="27" spans="8:8">
      <c r="H27" s="118"/>
    </row>
    <row r="28" spans="8:8">
      <c r="H28" s="118"/>
    </row>
    <row r="29" spans="8:8">
      <c r="H29" s="118"/>
    </row>
    <row r="30" spans="8:8">
      <c r="H30" s="118"/>
    </row>
    <row r="31" spans="8:8">
      <c r="H31" s="118"/>
    </row>
    <row r="32" spans="8:8">
      <c r="H32" s="118"/>
    </row>
    <row r="33" spans="8:8">
      <c r="H33" s="118"/>
    </row>
    <row r="34" spans="8:8">
      <c r="H34" s="118"/>
    </row>
    <row r="35" spans="8:8">
      <c r="H35" s="118"/>
    </row>
    <row r="36" spans="8:8">
      <c r="H36" s="118"/>
    </row>
    <row r="37" spans="8:8">
      <c r="H37" s="118"/>
    </row>
    <row r="38" spans="8:8">
      <c r="H38" s="118"/>
    </row>
    <row r="39" spans="8:8">
      <c r="H39" s="118"/>
    </row>
    <row r="40" spans="8:8">
      <c r="H40" s="118"/>
    </row>
  </sheetData>
  <mergeCells count="5">
    <mergeCell ref="C6:C7"/>
    <mergeCell ref="D5:H5"/>
    <mergeCell ref="I5:M5"/>
    <mergeCell ref="N5:R5"/>
    <mergeCell ref="S5:W5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&amp;L&amp;"Calibri"&amp;10&amp;KFF0000 Conteúdo não deve deixar o sistema de arquivos da empresa&amp;1#_x000D_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Gráficos</vt:lpstr>
      </vt:variant>
      <vt:variant>
        <vt:i4>10</vt:i4>
      </vt:variant>
    </vt:vector>
  </HeadingPairs>
  <TitlesOfParts>
    <vt:vector size="22" baseType="lpstr">
      <vt:lpstr>Sumário</vt:lpstr>
      <vt:lpstr>Texto&gt;&gt;&gt;&gt;</vt:lpstr>
      <vt:lpstr>Tabela 1.1</vt:lpstr>
      <vt:lpstr>Tabela 1.2</vt:lpstr>
      <vt:lpstr>Tabela 1.3</vt:lpstr>
      <vt:lpstr>Auxiliares&gt;&gt;&gt;&gt;</vt:lpstr>
      <vt:lpstr>aux.g1.1</vt:lpstr>
      <vt:lpstr>aux.g1.2</vt:lpstr>
      <vt:lpstr>aux_g1.3_g1.5</vt:lpstr>
      <vt:lpstr>aux_g1.4</vt:lpstr>
      <vt:lpstr>aux.g1.6</vt:lpstr>
      <vt:lpstr>aux_g1.7-1.10</vt:lpstr>
      <vt:lpstr>grafico_1.1</vt:lpstr>
      <vt:lpstr>grafico_1.2</vt:lpstr>
      <vt:lpstr>grafico_1.3</vt:lpstr>
      <vt:lpstr>grafico_1.4</vt:lpstr>
      <vt:lpstr>grafico_1.5</vt:lpstr>
      <vt:lpstr>grafico_1.6</vt:lpstr>
      <vt:lpstr>grafico_1.7</vt:lpstr>
      <vt:lpstr>grafico_1.8</vt:lpstr>
      <vt:lpstr>grafico_1.9</vt:lpstr>
      <vt:lpstr>grafico_1.10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Giuberti</dc:creator>
  <cp:lastModifiedBy>Giovanna Isis</cp:lastModifiedBy>
  <dcterms:created xsi:type="dcterms:W3CDTF">2022-04-12T17:39:44Z</dcterms:created>
  <dcterms:modified xsi:type="dcterms:W3CDTF">2022-07-29T16:30:17Z</dcterms:modified>
</cp:coreProperties>
</file>