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chartsheets/sheet19.xml" ContentType="application/vnd.openxmlformats-officedocument.spreadsheetml.chartsheet+xml"/>
  <Override PartName="/xl/chartsheets/sheet20.xml" ContentType="application/vnd.openxmlformats-officedocument.spreadsheetml.chartsheet+xml"/>
  <Override PartName="/xl/chartsheets/sheet21.xml" ContentType="application/vnd.openxmlformats-officedocument.spreadsheetml.chartsheet+xml"/>
  <Override PartName="/xl/chartsheets/sheet22.xml" ContentType="application/vnd.openxmlformats-officedocument.spreadsheetml.chartsheet+xml"/>
  <Override PartName="/xl/chartsheets/sheet23.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2.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4.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192.168.254.254\2022\25. ENAP\1. Diagnostico da Juventude\6. Compêndios\compendios_finais\"/>
    </mc:Choice>
  </mc:AlternateContent>
  <xr:revisionPtr revIDLastSave="0" documentId="13_ncr:1_{D6FDDE0D-9C64-4BA7-A7F8-B3A40F5971FB}" xr6:coauthVersionLast="45" xr6:coauthVersionMax="47" xr10:uidLastSave="{00000000-0000-0000-0000-000000000000}"/>
  <bookViews>
    <workbookView xWindow="780" yWindow="765" windowWidth="10155" windowHeight="10755" xr2:uid="{B29ED42F-AEFA-48A1-AB02-2E2B443F44D6}"/>
  </bookViews>
  <sheets>
    <sheet name="Sumário" sheetId="8" r:id="rId1"/>
    <sheet name="Texto &gt;&gt;&gt;" sheetId="9" r:id="rId2"/>
    <sheet name="grafico_9.1" sheetId="4" r:id="rId3"/>
    <sheet name="grafico_9.2" sheetId="11" r:id="rId4"/>
    <sheet name="grafico_9.3" sheetId="13" r:id="rId5"/>
    <sheet name="grafico_9.4" sheetId="15" r:id="rId6"/>
    <sheet name="grafico_9.5" sheetId="45" r:id="rId7"/>
    <sheet name="grafico_9.6" sheetId="46" r:id="rId8"/>
    <sheet name="grafico_9.7" sheetId="17" r:id="rId9"/>
    <sheet name="grafico_9.8" sheetId="19" r:id="rId10"/>
    <sheet name="grafico_9.9" sheetId="21" r:id="rId11"/>
    <sheet name="grafico_9.10" sheetId="22" r:id="rId12"/>
    <sheet name="grafico_9.11" sheetId="49" r:id="rId13"/>
    <sheet name="grafico_9.12" sheetId="50" r:id="rId14"/>
    <sheet name="grafico_9.13" sheetId="53" r:id="rId15"/>
    <sheet name="grafico_9.14" sheetId="24" r:id="rId16"/>
    <sheet name="grafico_9.15" sheetId="26" r:id="rId17"/>
    <sheet name="grafico_9.16" sheetId="27" r:id="rId18"/>
    <sheet name="grafico_9.17" sheetId="29" r:id="rId19"/>
    <sheet name="grafico_9.18" sheetId="31" r:id="rId20"/>
    <sheet name="grafico_9.19" sheetId="37" r:id="rId21"/>
    <sheet name="grafico_9.20" sheetId="39" r:id="rId22"/>
    <sheet name="grafico_9.21" sheetId="40" r:id="rId23"/>
    <sheet name="grafico_9.22" sheetId="42" r:id="rId24"/>
    <sheet name="grafico_9.23" sheetId="43" r:id="rId25"/>
    <sheet name="Auxiliares &gt;&gt;" sheetId="10" r:id="rId26"/>
    <sheet name="aux_g9.1" sheetId="3" r:id="rId27"/>
    <sheet name="aux_g9.2" sheetId="12" r:id="rId28"/>
    <sheet name="aux_9.3" sheetId="14" r:id="rId29"/>
    <sheet name="aux_g9.4" sheetId="16" r:id="rId30"/>
    <sheet name="aux_g9.5" sheetId="47" r:id="rId31"/>
    <sheet name="aux_g9.6" sheetId="48" r:id="rId32"/>
    <sheet name="aux_g9.7" sheetId="18" r:id="rId33"/>
    <sheet name="aux_g9.8_g9.9" sheetId="20" r:id="rId34"/>
    <sheet name="aux_g9.10" sheetId="23" r:id="rId35"/>
    <sheet name="aux_9.11" sheetId="51" r:id="rId36"/>
    <sheet name="aux_9.12" sheetId="52" r:id="rId37"/>
    <sheet name="aux_g9.13" sheetId="54" r:id="rId38"/>
    <sheet name="aux_g9.14" sheetId="25" r:id="rId39"/>
    <sheet name="aux_g9.15_g9.16" sheetId="28" r:id="rId40"/>
    <sheet name="aux_g9.17" sheetId="30" r:id="rId41"/>
    <sheet name="aux_g9.18" sheetId="32" r:id="rId42"/>
    <sheet name="aux_g9.19" sheetId="38" r:id="rId43"/>
    <sheet name="aux_g9.20_g9.21" sheetId="41" r:id="rId44"/>
    <sheet name="aux_g9.22_g9.23" sheetId="44" r:id="rId45"/>
  </sheets>
  <externalReferences>
    <externalReference r:id="rId46"/>
    <externalReference r:id="rId47"/>
    <externalReference r:id="rId48"/>
    <externalReference r:id="rId49"/>
    <externalReference r:id="rId50"/>
  </externalReferences>
  <definedNames>
    <definedName name="_pag2" localSheetId="28">#REF!</definedName>
    <definedName name="_pag2" localSheetId="34">#REF!</definedName>
    <definedName name="_pag2" localSheetId="27">#REF!</definedName>
    <definedName name="_pag2" localSheetId="29">#REF!</definedName>
    <definedName name="_pag2" localSheetId="32">#REF!</definedName>
    <definedName name="_pag2" localSheetId="33">#REF!</definedName>
    <definedName name="_pag3" localSheetId="28">#REF!</definedName>
    <definedName name="_pag3" localSheetId="34">#REF!</definedName>
    <definedName name="_pag3" localSheetId="27">#REF!</definedName>
    <definedName name="_pag3" localSheetId="29">#REF!</definedName>
    <definedName name="_pag3" localSheetId="32">#REF!</definedName>
    <definedName name="_pag3" localSheetId="33">#REF!</definedName>
    <definedName name="_xlnm.Print_Area" localSheetId="37">aux_g9.13!$C$1:$G$8</definedName>
    <definedName name="_xlnm.Print_Area" localSheetId="38">aux_g9.14!$C$1:$AA$47</definedName>
    <definedName name="_xlnm.Print_Area" localSheetId="39">'aux_g9.15_g9.16'!$C$1:$K$47</definedName>
    <definedName name="_xlnm.Print_Area" localSheetId="40">aux_g9.17!$C$1:$U$42</definedName>
    <definedName name="_xlnm.Print_Area" localSheetId="41">aux_g9.18!$C$1:$U$42</definedName>
    <definedName name="_xlnm.Print_Area" localSheetId="42">aux_g9.19!$C$1:$G$41</definedName>
    <definedName name="Excel_BuiltIn_Print_Area" localSheetId="28">aux_9.3!$C$1:$M$66</definedName>
    <definedName name="Excel_BuiltIn_Print_Area" localSheetId="34">aux_g9.10!$C$1:$E$64</definedName>
    <definedName name="Excel_BuiltIn_Print_Area" localSheetId="37">aux_g9.13!$C$1:$G$8</definedName>
    <definedName name="Excel_BuiltIn_Print_Area" localSheetId="38">aux_g9.14!$C$1:$AA$47</definedName>
    <definedName name="Excel_BuiltIn_Print_Area" localSheetId="39">'aux_g9.15_g9.16'!$C$1:$K$47</definedName>
    <definedName name="Excel_BuiltIn_Print_Area" localSheetId="40">aux_g9.17!$C$1:$U$42</definedName>
    <definedName name="Excel_BuiltIn_Print_Area" localSheetId="41">aux_g9.18!$C$1:$U$42</definedName>
    <definedName name="Excel_BuiltIn_Print_Area" localSheetId="42">aux_g9.19!$C$1:$G$41</definedName>
    <definedName name="Excel_BuiltIn_Print_Area" localSheetId="27">aux_g9.2!$C$1:$M$66</definedName>
    <definedName name="Excel_BuiltIn_Print_Area" localSheetId="29">aux_g9.4!$C$4:$O$66</definedName>
    <definedName name="Excel_BuiltIn_Print_Area" localSheetId="32">aux_g9.7!$C$1:$O$63</definedName>
    <definedName name="Excel_BuiltIn_Print_Area" localSheetId="33">'aux_g9.8_g9.9'!$C$1:$Q$65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D8" i="38" l="1"/>
  <c r="E8" i="38"/>
  <c r="G8" i="38"/>
  <c r="D9" i="38"/>
  <c r="E9" i="38"/>
  <c r="G9" i="38"/>
  <c r="D10" i="38"/>
  <c r="E10" i="38"/>
  <c r="G10" i="38"/>
  <c r="D11" i="38"/>
  <c r="E11" i="38"/>
  <c r="G11" i="38"/>
  <c r="D12" i="38"/>
  <c r="E12" i="38"/>
  <c r="G12" i="38"/>
  <c r="D13" i="38"/>
  <c r="E13" i="38"/>
  <c r="G13" i="38"/>
  <c r="D14" i="38"/>
  <c r="E14" i="38"/>
  <c r="G14" i="38"/>
  <c r="D15" i="38"/>
  <c r="E15" i="38"/>
  <c r="G15" i="38"/>
  <c r="D16" i="38"/>
  <c r="E16" i="38"/>
  <c r="G16" i="38"/>
  <c r="D17" i="38"/>
  <c r="E17" i="38"/>
  <c r="G17" i="38"/>
  <c r="D18" i="38"/>
  <c r="E18" i="38"/>
  <c r="G18" i="38"/>
  <c r="D19" i="38"/>
  <c r="E19" i="38"/>
  <c r="F19" i="38" s="1"/>
  <c r="G19" i="38"/>
  <c r="D20" i="38"/>
  <c r="E20" i="38"/>
  <c r="G20" i="38"/>
  <c r="D21" i="38"/>
  <c r="E21" i="38"/>
  <c r="G21" i="38"/>
  <c r="D22" i="38"/>
  <c r="E22" i="38"/>
  <c r="G22" i="38"/>
  <c r="D23" i="38"/>
  <c r="E23" i="38"/>
  <c r="G23" i="38"/>
  <c r="D24" i="38"/>
  <c r="E24" i="38"/>
  <c r="G24" i="38"/>
  <c r="D25" i="38"/>
  <c r="E25" i="38"/>
  <c r="G25" i="38"/>
  <c r="D26" i="38"/>
  <c r="E26" i="38"/>
  <c r="G26" i="38"/>
  <c r="D27" i="38"/>
  <c r="E27" i="38"/>
  <c r="G27" i="38"/>
  <c r="D28" i="38"/>
  <c r="E28" i="38"/>
  <c r="G28" i="38"/>
  <c r="D29" i="38"/>
  <c r="E29" i="38"/>
  <c r="G29" i="38"/>
  <c r="D30" i="38"/>
  <c r="E30" i="38"/>
  <c r="G30" i="38"/>
  <c r="D31" i="38"/>
  <c r="E31" i="38"/>
  <c r="F31" i="38" s="1"/>
  <c r="G31" i="38"/>
  <c r="D32" i="38"/>
  <c r="F32" i="38" s="1"/>
  <c r="E32" i="38"/>
  <c r="G32" i="38"/>
  <c r="H32" i="38" s="1"/>
  <c r="D33" i="38"/>
  <c r="F33" i="38" s="1"/>
  <c r="E33" i="38"/>
  <c r="G33" i="38"/>
  <c r="H33" i="38" s="1"/>
  <c r="D34" i="38"/>
  <c r="E34" i="38"/>
  <c r="G34" i="38"/>
  <c r="D35" i="38"/>
  <c r="E35" i="38"/>
  <c r="G35" i="38"/>
  <c r="D36" i="38"/>
  <c r="E36" i="38"/>
  <c r="G36" i="38"/>
  <c r="D37" i="38"/>
  <c r="E37" i="38"/>
  <c r="G37" i="38"/>
  <c r="D38" i="38"/>
  <c r="E38" i="38"/>
  <c r="G38" i="38"/>
  <c r="D39" i="38"/>
  <c r="E39" i="38"/>
  <c r="G39" i="38"/>
  <c r="D40" i="38"/>
  <c r="E40" i="38"/>
  <c r="G40" i="38"/>
  <c r="H34" i="38" l="1"/>
  <c r="H26" i="38"/>
  <c r="F34" i="38"/>
  <c r="F28" i="38"/>
  <c r="F24" i="38"/>
  <c r="F17" i="38"/>
  <c r="H22" i="38"/>
  <c r="F20" i="38"/>
  <c r="H18" i="38"/>
  <c r="F16" i="38"/>
  <c r="H15" i="38"/>
  <c r="H13" i="38"/>
  <c r="F40" i="38"/>
  <c r="H39" i="38"/>
  <c r="H37" i="38"/>
  <c r="F30" i="38"/>
  <c r="F18" i="38"/>
  <c r="F9" i="38"/>
  <c r="F37" i="38"/>
  <c r="H27" i="38"/>
  <c r="H23" i="38"/>
  <c r="H20" i="38"/>
  <c r="F13" i="38"/>
  <c r="H38" i="38"/>
  <c r="H36" i="38"/>
  <c r="F35" i="38"/>
  <c r="H30" i="38"/>
  <c r="F29" i="38"/>
  <c r="F25" i="38"/>
  <c r="H21" i="38"/>
  <c r="H17" i="38"/>
  <c r="H16" i="38"/>
  <c r="H12" i="38"/>
  <c r="F11" i="38"/>
  <c r="F12" i="38"/>
  <c r="F36" i="38"/>
  <c r="F21" i="38"/>
  <c r="H31" i="38"/>
  <c r="H25" i="38"/>
  <c r="H24" i="38"/>
  <c r="H14" i="38"/>
  <c r="H11" i="38"/>
  <c r="H9" i="38"/>
  <c r="H8" i="38"/>
  <c r="H40" i="38"/>
  <c r="F38" i="38"/>
  <c r="H35" i="38"/>
  <c r="H29" i="38"/>
  <c r="H28" i="38"/>
  <c r="F23" i="38"/>
  <c r="F22" i="38"/>
  <c r="H19" i="38"/>
  <c r="F14" i="38"/>
  <c r="H10" i="38"/>
  <c r="F8" i="38"/>
  <c r="F39" i="38"/>
  <c r="F27" i="38"/>
  <c r="F26" i="38"/>
  <c r="F15" i="38"/>
  <c r="F10" i="38"/>
  <c r="D9" i="32"/>
  <c r="N9" i="32" s="1"/>
  <c r="E9" i="32"/>
  <c r="F9" i="32" s="1"/>
  <c r="G9" i="32"/>
  <c r="I9" i="32"/>
  <c r="K9" i="32"/>
  <c r="O9" i="32"/>
  <c r="P9" i="32" s="1"/>
  <c r="Q9" i="32"/>
  <c r="D10" i="32"/>
  <c r="N10" i="32" s="1"/>
  <c r="E10" i="32"/>
  <c r="F10" i="32"/>
  <c r="G10" i="32"/>
  <c r="I10" i="32"/>
  <c r="J10" i="32"/>
  <c r="K10" i="32"/>
  <c r="L10" i="32" s="1"/>
  <c r="O10" i="32"/>
  <c r="P10" i="32" s="1"/>
  <c r="Q10" i="32"/>
  <c r="R10" i="32" s="1"/>
  <c r="T10" i="32"/>
  <c r="D11" i="32"/>
  <c r="T11" i="32" s="1"/>
  <c r="E11" i="32"/>
  <c r="G11" i="32"/>
  <c r="I11" i="32"/>
  <c r="K11" i="32"/>
  <c r="M11" i="32"/>
  <c r="O11" i="32"/>
  <c r="Q11" i="32"/>
  <c r="D12" i="32"/>
  <c r="T12" i="32" s="1"/>
  <c r="E12" i="32"/>
  <c r="G12" i="32"/>
  <c r="I12" i="32"/>
  <c r="K12" i="32"/>
  <c r="M12" i="32"/>
  <c r="N12" i="32" s="1"/>
  <c r="O12" i="32"/>
  <c r="Q12" i="32"/>
  <c r="V12" i="32"/>
  <c r="D13" i="32"/>
  <c r="V13" i="32" s="1"/>
  <c r="E13" i="32"/>
  <c r="G13" i="32"/>
  <c r="I13" i="32"/>
  <c r="K13" i="32"/>
  <c r="L13" i="32" s="1"/>
  <c r="O13" i="32"/>
  <c r="Q13" i="32"/>
  <c r="D14" i="32"/>
  <c r="T14" i="32" s="1"/>
  <c r="E14" i="32"/>
  <c r="G14" i="32"/>
  <c r="I14" i="32"/>
  <c r="K14" i="32"/>
  <c r="M14" i="32"/>
  <c r="N14" i="32" s="1"/>
  <c r="O14" i="32"/>
  <c r="Q14" i="32"/>
  <c r="D15" i="32"/>
  <c r="T15" i="32" s="1"/>
  <c r="E15" i="32"/>
  <c r="G15" i="32"/>
  <c r="I15" i="32"/>
  <c r="K15" i="32"/>
  <c r="M15" i="32"/>
  <c r="O15" i="32"/>
  <c r="Q15" i="32"/>
  <c r="D16" i="32"/>
  <c r="E16" i="32"/>
  <c r="G16" i="32"/>
  <c r="I16" i="32"/>
  <c r="K16" i="32"/>
  <c r="L16" i="32" s="1"/>
  <c r="M16" i="32"/>
  <c r="O16" i="32"/>
  <c r="Q16" i="32"/>
  <c r="V16" i="32"/>
  <c r="D17" i="32"/>
  <c r="E17" i="32"/>
  <c r="G17" i="32"/>
  <c r="I17" i="32"/>
  <c r="K17" i="32"/>
  <c r="M17" i="32"/>
  <c r="O17" i="32"/>
  <c r="Q17" i="32"/>
  <c r="D18" i="32"/>
  <c r="T18" i="32" s="1"/>
  <c r="E18" i="32"/>
  <c r="G18" i="32"/>
  <c r="I18" i="32"/>
  <c r="K18" i="32"/>
  <c r="M18" i="32"/>
  <c r="N18" i="32" s="1"/>
  <c r="O18" i="32"/>
  <c r="Q18" i="32"/>
  <c r="D19" i="32"/>
  <c r="T19" i="32" s="1"/>
  <c r="E19" i="32"/>
  <c r="G19" i="32"/>
  <c r="I19" i="32"/>
  <c r="K19" i="32"/>
  <c r="L19" i="32" s="1"/>
  <c r="M19" i="32"/>
  <c r="O19" i="32"/>
  <c r="Q19" i="32"/>
  <c r="V19" i="32"/>
  <c r="D20" i="32"/>
  <c r="E20" i="32"/>
  <c r="G20" i="32"/>
  <c r="I20" i="32"/>
  <c r="K20" i="32"/>
  <c r="L20" i="32" s="1"/>
  <c r="M20" i="32"/>
  <c r="O20" i="32"/>
  <c r="P20" i="32"/>
  <c r="Q20" i="32"/>
  <c r="D21" i="32"/>
  <c r="T21" i="32" s="1"/>
  <c r="E21" i="32"/>
  <c r="F21" i="32"/>
  <c r="G21" i="32"/>
  <c r="I21" i="32"/>
  <c r="J21" i="32"/>
  <c r="K21" i="32"/>
  <c r="L21" i="32" s="1"/>
  <c r="M21" i="32"/>
  <c r="O21" i="32"/>
  <c r="P21" i="32" s="1"/>
  <c r="Q21" i="32"/>
  <c r="R21" i="32" s="1"/>
  <c r="D22" i="32"/>
  <c r="T22" i="32" s="1"/>
  <c r="E22" i="32"/>
  <c r="G22" i="32"/>
  <c r="I22" i="32"/>
  <c r="K22" i="32"/>
  <c r="L22" i="32" s="1"/>
  <c r="M22" i="32"/>
  <c r="O22" i="32"/>
  <c r="Q22" i="32"/>
  <c r="D23" i="32"/>
  <c r="T23" i="32" s="1"/>
  <c r="E23" i="32"/>
  <c r="G23" i="32"/>
  <c r="I23" i="32"/>
  <c r="K23" i="32"/>
  <c r="L23" i="32" s="1"/>
  <c r="M23" i="32"/>
  <c r="O23" i="32"/>
  <c r="Q23" i="32"/>
  <c r="V23" i="32"/>
  <c r="D24" i="32"/>
  <c r="E24" i="32"/>
  <c r="G24" i="32"/>
  <c r="I24" i="32"/>
  <c r="K24" i="32"/>
  <c r="M24" i="32"/>
  <c r="O24" i="32"/>
  <c r="Q24" i="32"/>
  <c r="V24" i="32"/>
  <c r="D25" i="32"/>
  <c r="T25" i="32" s="1"/>
  <c r="E25" i="32"/>
  <c r="F25" i="32" s="1"/>
  <c r="G25" i="32"/>
  <c r="I25" i="32"/>
  <c r="K25" i="32"/>
  <c r="L25" i="32" s="1"/>
  <c r="M25" i="32"/>
  <c r="O25" i="32"/>
  <c r="Q25" i="32"/>
  <c r="R25" i="32"/>
  <c r="D26" i="32"/>
  <c r="E26" i="32"/>
  <c r="G26" i="32"/>
  <c r="I26" i="32"/>
  <c r="K26" i="32"/>
  <c r="M26" i="32"/>
  <c r="O26" i="32"/>
  <c r="Q26" i="32"/>
  <c r="D27" i="32"/>
  <c r="T27" i="32" s="1"/>
  <c r="E27" i="32"/>
  <c r="G27" i="32"/>
  <c r="I27" i="32"/>
  <c r="K27" i="32"/>
  <c r="M27" i="32"/>
  <c r="O27" i="32"/>
  <c r="Q27" i="32"/>
  <c r="D28" i="32"/>
  <c r="T28" i="32" s="1"/>
  <c r="E28" i="32"/>
  <c r="G28" i="32"/>
  <c r="I28" i="32"/>
  <c r="K28" i="32"/>
  <c r="M28" i="32"/>
  <c r="O28" i="32"/>
  <c r="Q28" i="32"/>
  <c r="D29" i="32"/>
  <c r="T29" i="32" s="1"/>
  <c r="E29" i="32"/>
  <c r="G29" i="32"/>
  <c r="I29" i="32"/>
  <c r="K29" i="32"/>
  <c r="M29" i="32"/>
  <c r="O29" i="32"/>
  <c r="Q29" i="32"/>
  <c r="D30" i="32"/>
  <c r="E30" i="32"/>
  <c r="G30" i="32"/>
  <c r="I30" i="32"/>
  <c r="K30" i="32"/>
  <c r="M30" i="32"/>
  <c r="O30" i="32"/>
  <c r="Q30" i="32"/>
  <c r="D31" i="32"/>
  <c r="E31" i="32"/>
  <c r="G31" i="32"/>
  <c r="I31" i="32"/>
  <c r="K31" i="32"/>
  <c r="M31" i="32"/>
  <c r="O31" i="32"/>
  <c r="Q31" i="32"/>
  <c r="D32" i="32"/>
  <c r="E32" i="32"/>
  <c r="G32" i="32"/>
  <c r="I32" i="32"/>
  <c r="K32" i="32"/>
  <c r="M32" i="32"/>
  <c r="O32" i="32"/>
  <c r="Q32" i="32"/>
  <c r="V32" i="32"/>
  <c r="D33" i="32"/>
  <c r="T33" i="32" s="1"/>
  <c r="E33" i="32"/>
  <c r="G33" i="32"/>
  <c r="I33" i="32"/>
  <c r="K33" i="32"/>
  <c r="M33" i="32"/>
  <c r="O33" i="32"/>
  <c r="Q33" i="32"/>
  <c r="D34" i="32"/>
  <c r="T34" i="32" s="1"/>
  <c r="E34" i="32"/>
  <c r="G34" i="32"/>
  <c r="I34" i="32"/>
  <c r="J34" i="32"/>
  <c r="K34" i="32"/>
  <c r="M34" i="32"/>
  <c r="O34" i="32"/>
  <c r="Q34" i="32"/>
  <c r="R34" i="32" s="1"/>
  <c r="D35" i="32"/>
  <c r="T35" i="32" s="1"/>
  <c r="E35" i="32"/>
  <c r="G35" i="32"/>
  <c r="I35" i="32"/>
  <c r="K35" i="32"/>
  <c r="L35" i="32" s="1"/>
  <c r="M35" i="32"/>
  <c r="O35" i="32"/>
  <c r="Q35" i="32"/>
  <c r="R35" i="32" s="1"/>
  <c r="D36" i="32"/>
  <c r="E36" i="32"/>
  <c r="G36" i="32"/>
  <c r="I36" i="32"/>
  <c r="K36" i="32"/>
  <c r="M36" i="32"/>
  <c r="O36" i="32"/>
  <c r="Q36" i="32"/>
  <c r="V36" i="32"/>
  <c r="D37" i="32"/>
  <c r="V37" i="32" s="1"/>
  <c r="E37" i="32"/>
  <c r="F37" i="32" s="1"/>
  <c r="G37" i="32"/>
  <c r="I37" i="32"/>
  <c r="K37" i="32"/>
  <c r="M37" i="32"/>
  <c r="O37" i="32"/>
  <c r="P37" i="32" s="1"/>
  <c r="Q37" i="32"/>
  <c r="D38" i="32"/>
  <c r="T38" i="32" s="1"/>
  <c r="E38" i="32"/>
  <c r="F38" i="32" s="1"/>
  <c r="G38" i="32"/>
  <c r="I38" i="32"/>
  <c r="K38" i="32"/>
  <c r="L38" i="32"/>
  <c r="M38" i="32"/>
  <c r="O38" i="32"/>
  <c r="Q38" i="32"/>
  <c r="R38" i="32" s="1"/>
  <c r="D39" i="32"/>
  <c r="T39" i="32" s="1"/>
  <c r="E39" i="32"/>
  <c r="G39" i="32"/>
  <c r="I39" i="32"/>
  <c r="K39" i="32"/>
  <c r="L39" i="32" s="1"/>
  <c r="M39" i="32"/>
  <c r="O39" i="32"/>
  <c r="Q39" i="32"/>
  <c r="V39" i="32"/>
  <c r="D40" i="32"/>
  <c r="E40" i="32"/>
  <c r="G40" i="32"/>
  <c r="I40" i="32"/>
  <c r="K40" i="32"/>
  <c r="L40" i="32" s="1"/>
  <c r="M40" i="32"/>
  <c r="O40" i="32"/>
  <c r="Q40" i="32"/>
  <c r="D41" i="32"/>
  <c r="E41" i="32"/>
  <c r="G41" i="32"/>
  <c r="I41" i="32"/>
  <c r="K41" i="32"/>
  <c r="M41" i="32"/>
  <c r="O41" i="32"/>
  <c r="Q41" i="32"/>
  <c r="T41" i="32"/>
  <c r="D9" i="30"/>
  <c r="N9" i="30" s="1"/>
  <c r="E9" i="30"/>
  <c r="G9" i="30"/>
  <c r="I9" i="30"/>
  <c r="J9" i="30" s="1"/>
  <c r="K9" i="30"/>
  <c r="L9" i="30" s="1"/>
  <c r="O9" i="30"/>
  <c r="P9" i="30"/>
  <c r="Q9" i="30"/>
  <c r="R9" i="30" s="1"/>
  <c r="D10" i="30"/>
  <c r="N10" i="30" s="1"/>
  <c r="E10" i="30"/>
  <c r="G10" i="30"/>
  <c r="I10" i="30"/>
  <c r="K10" i="30"/>
  <c r="L10" i="30" s="1"/>
  <c r="O10" i="30"/>
  <c r="Q10" i="30"/>
  <c r="R10" i="30" s="1"/>
  <c r="D11" i="30"/>
  <c r="V11" i="30" s="1"/>
  <c r="E11" i="30"/>
  <c r="G11" i="30"/>
  <c r="I11" i="30"/>
  <c r="K11" i="30"/>
  <c r="L11" i="30" s="1"/>
  <c r="M11" i="30"/>
  <c r="O11" i="30"/>
  <c r="Q11" i="30"/>
  <c r="T11" i="30"/>
  <c r="D12" i="30"/>
  <c r="V12" i="30" s="1"/>
  <c r="E12" i="30"/>
  <c r="G12" i="30"/>
  <c r="H12" i="30" s="1"/>
  <c r="I12" i="30"/>
  <c r="K12" i="30"/>
  <c r="M12" i="30"/>
  <c r="O12" i="30"/>
  <c r="Q12" i="30"/>
  <c r="R12" i="30" s="1"/>
  <c r="D13" i="30"/>
  <c r="T13" i="30" s="1"/>
  <c r="E13" i="30"/>
  <c r="G13" i="30"/>
  <c r="I13" i="30"/>
  <c r="K13" i="30"/>
  <c r="L13" i="30" s="1"/>
  <c r="O13" i="30"/>
  <c r="Q13" i="30"/>
  <c r="D14" i="30"/>
  <c r="V14" i="30" s="1"/>
  <c r="E14" i="30"/>
  <c r="G14" i="30"/>
  <c r="I14" i="30"/>
  <c r="K14" i="30"/>
  <c r="M14" i="30"/>
  <c r="O14" i="30"/>
  <c r="Q14" i="30"/>
  <c r="T14" i="30"/>
  <c r="D15" i="30"/>
  <c r="V15" i="30" s="1"/>
  <c r="E15" i="30"/>
  <c r="G15" i="30"/>
  <c r="I15" i="30"/>
  <c r="K15" i="30"/>
  <c r="L15" i="30" s="1"/>
  <c r="M15" i="30"/>
  <c r="O15" i="30"/>
  <c r="Q15" i="30"/>
  <c r="T15" i="30"/>
  <c r="D16" i="30"/>
  <c r="T16" i="30" s="1"/>
  <c r="E16" i="30"/>
  <c r="G16" i="30"/>
  <c r="I16" i="30"/>
  <c r="K16" i="30"/>
  <c r="L16" i="30" s="1"/>
  <c r="M16" i="30"/>
  <c r="O16" i="30"/>
  <c r="Q16" i="30"/>
  <c r="D17" i="30"/>
  <c r="V17" i="30" s="1"/>
  <c r="E17" i="30"/>
  <c r="G17" i="30"/>
  <c r="I17" i="30"/>
  <c r="K17" i="30"/>
  <c r="L17" i="30" s="1"/>
  <c r="M17" i="30"/>
  <c r="O17" i="30"/>
  <c r="Q17" i="30"/>
  <c r="T17" i="30"/>
  <c r="D18" i="30"/>
  <c r="V18" i="30" s="1"/>
  <c r="E18" i="30"/>
  <c r="F18" i="30" s="1"/>
  <c r="G18" i="30"/>
  <c r="I18" i="30"/>
  <c r="K18" i="30"/>
  <c r="L18" i="30" s="1"/>
  <c r="M18" i="30"/>
  <c r="O18" i="30"/>
  <c r="Q18" i="30"/>
  <c r="T18" i="30"/>
  <c r="D19" i="30"/>
  <c r="V19" i="30" s="1"/>
  <c r="E19" i="30"/>
  <c r="G19" i="30"/>
  <c r="I19" i="30"/>
  <c r="K19" i="30"/>
  <c r="L19" i="30" s="1"/>
  <c r="M19" i="30"/>
  <c r="O19" i="30"/>
  <c r="Q19" i="30"/>
  <c r="T19" i="30"/>
  <c r="D20" i="30"/>
  <c r="T20" i="30" s="1"/>
  <c r="E20" i="30"/>
  <c r="G20" i="30"/>
  <c r="I20" i="30"/>
  <c r="K20" i="30"/>
  <c r="L20" i="30" s="1"/>
  <c r="M20" i="30"/>
  <c r="O20" i="30"/>
  <c r="Q20" i="30"/>
  <c r="V20" i="30"/>
  <c r="D21" i="30"/>
  <c r="V21" i="30" s="1"/>
  <c r="E21" i="30"/>
  <c r="G21" i="30"/>
  <c r="I21" i="30"/>
  <c r="K21" i="30"/>
  <c r="L21" i="30" s="1"/>
  <c r="M21" i="30"/>
  <c r="O21" i="30"/>
  <c r="Q21" i="30"/>
  <c r="T21" i="30"/>
  <c r="D22" i="30"/>
  <c r="T22" i="30" s="1"/>
  <c r="E22" i="30"/>
  <c r="G22" i="30"/>
  <c r="I22" i="30"/>
  <c r="J22" i="30"/>
  <c r="K22" i="30"/>
  <c r="M22" i="30"/>
  <c r="O22" i="30"/>
  <c r="Q22" i="30"/>
  <c r="R22" i="30" s="1"/>
  <c r="D23" i="30"/>
  <c r="V23" i="30" s="1"/>
  <c r="E23" i="30"/>
  <c r="G23" i="30"/>
  <c r="I23" i="30"/>
  <c r="K23" i="30"/>
  <c r="L23" i="30" s="1"/>
  <c r="M23" i="30"/>
  <c r="O23" i="30"/>
  <c r="Q23" i="30"/>
  <c r="T23" i="30"/>
  <c r="D24" i="30"/>
  <c r="T24" i="30" s="1"/>
  <c r="E24" i="30"/>
  <c r="G24" i="30"/>
  <c r="I24" i="30"/>
  <c r="K24" i="30"/>
  <c r="M24" i="30"/>
  <c r="O24" i="30"/>
  <c r="Q24" i="30"/>
  <c r="V24" i="30"/>
  <c r="D25" i="30"/>
  <c r="E25" i="30"/>
  <c r="G25" i="30"/>
  <c r="I25" i="30"/>
  <c r="K25" i="30"/>
  <c r="L25" i="30" s="1"/>
  <c r="M25" i="30"/>
  <c r="O25" i="30"/>
  <c r="Q25" i="30"/>
  <c r="T25" i="30"/>
  <c r="D26" i="30"/>
  <c r="T26" i="30" s="1"/>
  <c r="E26" i="30"/>
  <c r="G26" i="30"/>
  <c r="I26" i="30"/>
  <c r="K26" i="30"/>
  <c r="M26" i="30"/>
  <c r="O26" i="30"/>
  <c r="Q26" i="30"/>
  <c r="D27" i="30"/>
  <c r="V27" i="30" s="1"/>
  <c r="E27" i="30"/>
  <c r="G27" i="30"/>
  <c r="I27" i="30"/>
  <c r="K27" i="30"/>
  <c r="L27" i="30" s="1"/>
  <c r="M27" i="30"/>
  <c r="O27" i="30"/>
  <c r="Q27" i="30"/>
  <c r="T27" i="30"/>
  <c r="D28" i="30"/>
  <c r="T28" i="30" s="1"/>
  <c r="E28" i="30"/>
  <c r="G28" i="30"/>
  <c r="I28" i="30"/>
  <c r="K28" i="30"/>
  <c r="L28" i="30" s="1"/>
  <c r="M28" i="30"/>
  <c r="O28" i="30"/>
  <c r="Q28" i="30"/>
  <c r="V28" i="30"/>
  <c r="D29" i="30"/>
  <c r="V29" i="30" s="1"/>
  <c r="E29" i="30"/>
  <c r="G29" i="30"/>
  <c r="I29" i="30"/>
  <c r="K29" i="30"/>
  <c r="L29" i="30" s="1"/>
  <c r="M29" i="30"/>
  <c r="O29" i="30"/>
  <c r="Q29" i="30"/>
  <c r="T29" i="30"/>
  <c r="D30" i="30"/>
  <c r="E30" i="30"/>
  <c r="G30" i="30"/>
  <c r="H30" i="30" s="1"/>
  <c r="I30" i="30"/>
  <c r="K30" i="30"/>
  <c r="L30" i="30" s="1"/>
  <c r="M30" i="30"/>
  <c r="O30" i="30"/>
  <c r="P30" i="30" s="1"/>
  <c r="Q30" i="30"/>
  <c r="D31" i="30"/>
  <c r="E31" i="30"/>
  <c r="G31" i="30"/>
  <c r="I31" i="30"/>
  <c r="K31" i="30"/>
  <c r="M31" i="30"/>
  <c r="O31" i="30"/>
  <c r="Q31" i="30"/>
  <c r="D32" i="30"/>
  <c r="E32" i="30"/>
  <c r="G32" i="30"/>
  <c r="I32" i="30"/>
  <c r="K32" i="30"/>
  <c r="M32" i="30"/>
  <c r="O32" i="30"/>
  <c r="Q32" i="30"/>
  <c r="D33" i="30"/>
  <c r="V33" i="30" s="1"/>
  <c r="E33" i="30"/>
  <c r="G33" i="30"/>
  <c r="I33" i="30"/>
  <c r="K33" i="30"/>
  <c r="L33" i="30" s="1"/>
  <c r="M33" i="30"/>
  <c r="O33" i="30"/>
  <c r="Q33" i="30"/>
  <c r="T33" i="30"/>
  <c r="D34" i="30"/>
  <c r="T34" i="30" s="1"/>
  <c r="E34" i="30"/>
  <c r="G34" i="30"/>
  <c r="I34" i="30"/>
  <c r="K34" i="30"/>
  <c r="L34" i="30" s="1"/>
  <c r="M34" i="30"/>
  <c r="O34" i="30"/>
  <c r="Q34" i="30"/>
  <c r="D35" i="30"/>
  <c r="V35" i="30" s="1"/>
  <c r="E35" i="30"/>
  <c r="G35" i="30"/>
  <c r="I35" i="30"/>
  <c r="K35" i="30"/>
  <c r="L35" i="30" s="1"/>
  <c r="M35" i="30"/>
  <c r="O35" i="30"/>
  <c r="Q35" i="30"/>
  <c r="D36" i="30"/>
  <c r="V36" i="30" s="1"/>
  <c r="E36" i="30"/>
  <c r="G36" i="30"/>
  <c r="I36" i="30"/>
  <c r="K36" i="30"/>
  <c r="L36" i="30" s="1"/>
  <c r="M36" i="30"/>
  <c r="O36" i="30"/>
  <c r="Q36" i="30"/>
  <c r="D37" i="30"/>
  <c r="V37" i="30" s="1"/>
  <c r="E37" i="30"/>
  <c r="G37" i="30"/>
  <c r="I37" i="30"/>
  <c r="K37" i="30"/>
  <c r="L37" i="30" s="1"/>
  <c r="M37" i="30"/>
  <c r="O37" i="30"/>
  <c r="Q37" i="30"/>
  <c r="T37" i="30"/>
  <c r="D38" i="30"/>
  <c r="T38" i="30" s="1"/>
  <c r="E38" i="30"/>
  <c r="G38" i="30"/>
  <c r="I38" i="30"/>
  <c r="K38" i="30"/>
  <c r="L38" i="30" s="1"/>
  <c r="M38" i="30"/>
  <c r="O38" i="30"/>
  <c r="Q38" i="30"/>
  <c r="D39" i="30"/>
  <c r="V39" i="30" s="1"/>
  <c r="E39" i="30"/>
  <c r="G39" i="30"/>
  <c r="I39" i="30"/>
  <c r="K39" i="30"/>
  <c r="L39" i="30" s="1"/>
  <c r="M39" i="30"/>
  <c r="O39" i="30"/>
  <c r="Q39" i="30"/>
  <c r="D40" i="30"/>
  <c r="E40" i="30"/>
  <c r="G40" i="30"/>
  <c r="I40" i="30"/>
  <c r="K40" i="30"/>
  <c r="L40" i="30" s="1"/>
  <c r="M40" i="30"/>
  <c r="O40" i="30"/>
  <c r="Q40" i="30"/>
  <c r="V40" i="30"/>
  <c r="D41" i="30"/>
  <c r="T41" i="30" s="1"/>
  <c r="E41" i="30"/>
  <c r="G41" i="30"/>
  <c r="I41" i="30"/>
  <c r="K41" i="30"/>
  <c r="L41" i="30" s="1"/>
  <c r="M41" i="30"/>
  <c r="O41" i="30"/>
  <c r="Q41" i="30"/>
  <c r="D14" i="28"/>
  <c r="E14" i="28"/>
  <c r="G14" i="28"/>
  <c r="I14" i="28"/>
  <c r="J14" i="28" s="1"/>
  <c r="K14" i="28"/>
  <c r="M14" i="28"/>
  <c r="N14" i="28" s="1"/>
  <c r="P14" i="28"/>
  <c r="R14" i="28"/>
  <c r="S14" i="28" s="1"/>
  <c r="T14" i="28"/>
  <c r="D15" i="28"/>
  <c r="E15" i="28"/>
  <c r="F15" i="28" s="1"/>
  <c r="G15" i="28"/>
  <c r="H15" i="28" s="1"/>
  <c r="I15" i="28"/>
  <c r="K15" i="28"/>
  <c r="M15" i="28"/>
  <c r="P15" i="28"/>
  <c r="R15" i="28"/>
  <c r="T15" i="28"/>
  <c r="D16" i="28"/>
  <c r="E16" i="28"/>
  <c r="F16" i="28" s="1"/>
  <c r="G16" i="28"/>
  <c r="I16" i="28"/>
  <c r="K16" i="28"/>
  <c r="M16" i="28"/>
  <c r="P16" i="28"/>
  <c r="R16" i="28"/>
  <c r="T16" i="28"/>
  <c r="D17" i="28"/>
  <c r="E17" i="28"/>
  <c r="G17" i="28"/>
  <c r="I17" i="28"/>
  <c r="J17" i="28" s="1"/>
  <c r="K17" i="28"/>
  <c r="M17" i="28"/>
  <c r="O17" i="28" s="1"/>
  <c r="P17" i="28"/>
  <c r="R17" i="28"/>
  <c r="T17" i="28"/>
  <c r="D18" i="28"/>
  <c r="E18" i="28"/>
  <c r="G18" i="28"/>
  <c r="I18" i="28"/>
  <c r="K18" i="28"/>
  <c r="M18" i="28"/>
  <c r="O18" i="28" s="1"/>
  <c r="P18" i="28"/>
  <c r="R18" i="28"/>
  <c r="T18" i="28"/>
  <c r="D19" i="28"/>
  <c r="E19" i="28"/>
  <c r="G19" i="28"/>
  <c r="I19" i="28"/>
  <c r="K19" i="28"/>
  <c r="M19" i="28"/>
  <c r="P19" i="28"/>
  <c r="R19" i="28"/>
  <c r="T19" i="28"/>
  <c r="D20" i="28"/>
  <c r="E20" i="28"/>
  <c r="F20" i="28" s="1"/>
  <c r="G20" i="28"/>
  <c r="I20" i="28"/>
  <c r="K20" i="28"/>
  <c r="M20" i="28"/>
  <c r="P20" i="28"/>
  <c r="R20" i="28"/>
  <c r="T20" i="28"/>
  <c r="D21" i="28"/>
  <c r="E21" i="28"/>
  <c r="G21" i="28"/>
  <c r="I21" i="28"/>
  <c r="K21" i="28"/>
  <c r="M21" i="28"/>
  <c r="O21" i="28" s="1"/>
  <c r="P21" i="28"/>
  <c r="R21" i="28"/>
  <c r="T21" i="28"/>
  <c r="D22" i="28"/>
  <c r="E22" i="28"/>
  <c r="G22" i="28"/>
  <c r="I22" i="28"/>
  <c r="K22" i="28"/>
  <c r="M22" i="28"/>
  <c r="O22" i="28" s="1"/>
  <c r="P22" i="28"/>
  <c r="R22" i="28"/>
  <c r="T22" i="28"/>
  <c r="D23" i="28"/>
  <c r="E23" i="28"/>
  <c r="F23" i="28" s="1"/>
  <c r="G23" i="28"/>
  <c r="I23" i="28"/>
  <c r="K23" i="28"/>
  <c r="M23" i="28"/>
  <c r="P23" i="28"/>
  <c r="R23" i="28"/>
  <c r="T23" i="28"/>
  <c r="D24" i="28"/>
  <c r="E24" i="28"/>
  <c r="G24" i="28"/>
  <c r="I24" i="28"/>
  <c r="K24" i="28"/>
  <c r="M24" i="28"/>
  <c r="P24" i="28"/>
  <c r="R24" i="28"/>
  <c r="T24" i="28"/>
  <c r="D25" i="28"/>
  <c r="E25" i="28"/>
  <c r="G25" i="28"/>
  <c r="I25" i="28"/>
  <c r="J25" i="28" s="1"/>
  <c r="K25" i="28"/>
  <c r="M25" i="28"/>
  <c r="O25" i="28" s="1"/>
  <c r="P25" i="28"/>
  <c r="Q25" i="28" s="1"/>
  <c r="R25" i="28"/>
  <c r="T25" i="28"/>
  <c r="D26" i="28"/>
  <c r="E26" i="28"/>
  <c r="G26" i="28"/>
  <c r="I26" i="28"/>
  <c r="K26" i="28"/>
  <c r="M26" i="28"/>
  <c r="O26" i="28" s="1"/>
  <c r="P26" i="28"/>
  <c r="R26" i="28"/>
  <c r="T26" i="28"/>
  <c r="D27" i="28"/>
  <c r="E27" i="28"/>
  <c r="G27" i="28"/>
  <c r="I27" i="28"/>
  <c r="K27" i="28"/>
  <c r="M27" i="28"/>
  <c r="P27" i="28"/>
  <c r="R27" i="28"/>
  <c r="T27" i="28"/>
  <c r="D28" i="28"/>
  <c r="E28" i="28"/>
  <c r="G28" i="28"/>
  <c r="I28" i="28"/>
  <c r="K28" i="28"/>
  <c r="M28" i="28"/>
  <c r="P28" i="28"/>
  <c r="R28" i="28"/>
  <c r="T28" i="28"/>
  <c r="D29" i="28"/>
  <c r="E29" i="28"/>
  <c r="G29" i="28"/>
  <c r="I29" i="28"/>
  <c r="K29" i="28"/>
  <c r="M29" i="28"/>
  <c r="O29" i="28" s="1"/>
  <c r="P29" i="28"/>
  <c r="R29" i="28"/>
  <c r="T29" i="28"/>
  <c r="D30" i="28"/>
  <c r="E30" i="28"/>
  <c r="G30" i="28"/>
  <c r="I30" i="28"/>
  <c r="K30" i="28"/>
  <c r="M30" i="28"/>
  <c r="O30" i="28" s="1"/>
  <c r="P30" i="28"/>
  <c r="R30" i="28"/>
  <c r="T30" i="28"/>
  <c r="D31" i="28"/>
  <c r="E31" i="28"/>
  <c r="G31" i="28"/>
  <c r="I31" i="28"/>
  <c r="K31" i="28"/>
  <c r="M31" i="28"/>
  <c r="P31" i="28"/>
  <c r="R31" i="28"/>
  <c r="T31" i="28"/>
  <c r="D32" i="28"/>
  <c r="E32" i="28"/>
  <c r="G32" i="28"/>
  <c r="I32" i="28"/>
  <c r="K32" i="28"/>
  <c r="M32" i="28"/>
  <c r="O32" i="28" s="1"/>
  <c r="P32" i="28"/>
  <c r="R32" i="28"/>
  <c r="T32" i="28"/>
  <c r="D33" i="28"/>
  <c r="E33" i="28"/>
  <c r="G33" i="28"/>
  <c r="I33" i="28"/>
  <c r="K33" i="28"/>
  <c r="M33" i="28"/>
  <c r="N33" i="28" s="1"/>
  <c r="P33" i="28"/>
  <c r="R33" i="28"/>
  <c r="T33" i="28"/>
  <c r="D34" i="28"/>
  <c r="E34" i="28"/>
  <c r="G34" i="28"/>
  <c r="I34" i="28"/>
  <c r="K34" i="28"/>
  <c r="M34" i="28"/>
  <c r="P34" i="28"/>
  <c r="R34" i="28"/>
  <c r="T34" i="28"/>
  <c r="D35" i="28"/>
  <c r="E35" i="28"/>
  <c r="G35" i="28"/>
  <c r="H35" i="28" s="1"/>
  <c r="I35" i="28"/>
  <c r="K35" i="28"/>
  <c r="M35" i="28"/>
  <c r="P35" i="28"/>
  <c r="R35" i="28"/>
  <c r="T35" i="28"/>
  <c r="D36" i="28"/>
  <c r="E36" i="28"/>
  <c r="G36" i="28"/>
  <c r="I36" i="28"/>
  <c r="K36" i="28"/>
  <c r="M36" i="28"/>
  <c r="O36" i="28" s="1"/>
  <c r="P36" i="28"/>
  <c r="R36" i="28"/>
  <c r="T36" i="28"/>
  <c r="U36" i="28" s="1"/>
  <c r="D37" i="28"/>
  <c r="E37" i="28"/>
  <c r="F37" i="28" s="1"/>
  <c r="G37" i="28"/>
  <c r="I37" i="28"/>
  <c r="K37" i="28"/>
  <c r="M37" i="28"/>
  <c r="P37" i="28"/>
  <c r="R37" i="28"/>
  <c r="T37" i="28"/>
  <c r="D38" i="28"/>
  <c r="E38" i="28"/>
  <c r="G38" i="28"/>
  <c r="I38" i="28"/>
  <c r="K38" i="28"/>
  <c r="M38" i="28"/>
  <c r="N38" i="28" s="1"/>
  <c r="P38" i="28"/>
  <c r="R38" i="28"/>
  <c r="T38" i="28"/>
  <c r="D39" i="28"/>
  <c r="E39" i="28"/>
  <c r="G39" i="28"/>
  <c r="I39" i="28"/>
  <c r="K39" i="28"/>
  <c r="M39" i="28"/>
  <c r="P39" i="28"/>
  <c r="R39" i="28"/>
  <c r="T39" i="28"/>
  <c r="U39" i="28"/>
  <c r="D40" i="28"/>
  <c r="E40" i="28"/>
  <c r="G40" i="28"/>
  <c r="I40" i="28"/>
  <c r="K40" i="28"/>
  <c r="M40" i="28"/>
  <c r="O40" i="28" s="1"/>
  <c r="P40" i="28"/>
  <c r="R40" i="28"/>
  <c r="T40" i="28"/>
  <c r="D41" i="28"/>
  <c r="E41" i="28"/>
  <c r="G41" i="28"/>
  <c r="I41" i="28"/>
  <c r="K41" i="28"/>
  <c r="M41" i="28"/>
  <c r="O41" i="28" s="1"/>
  <c r="P41" i="28"/>
  <c r="Q41" i="28" s="1"/>
  <c r="R41" i="28"/>
  <c r="T41" i="28"/>
  <c r="D42" i="28"/>
  <c r="E42" i="28"/>
  <c r="L42" i="28" s="1"/>
  <c r="G42" i="28"/>
  <c r="I42" i="28"/>
  <c r="K42" i="28"/>
  <c r="M42" i="28"/>
  <c r="P42" i="28"/>
  <c r="R42" i="28"/>
  <c r="T42" i="28"/>
  <c r="D43" i="28"/>
  <c r="E43" i="28"/>
  <c r="G43" i="28"/>
  <c r="H43" i="28" s="1"/>
  <c r="I43" i="28"/>
  <c r="K43" i="28"/>
  <c r="M43" i="28"/>
  <c r="O43" i="28" s="1"/>
  <c r="P43" i="28"/>
  <c r="Q43" i="28"/>
  <c r="R43" i="28"/>
  <c r="T43" i="28"/>
  <c r="U43" i="28" s="1"/>
  <c r="D44" i="28"/>
  <c r="E44" i="28"/>
  <c r="F44" i="28" s="1"/>
  <c r="G44" i="28"/>
  <c r="I44" i="28"/>
  <c r="K44" i="28"/>
  <c r="M44" i="28"/>
  <c r="P44" i="28"/>
  <c r="R44" i="28"/>
  <c r="T44" i="28"/>
  <c r="D45" i="28"/>
  <c r="E45" i="28"/>
  <c r="G45" i="28"/>
  <c r="I45" i="28"/>
  <c r="K45" i="28"/>
  <c r="M45" i="28"/>
  <c r="P45" i="28"/>
  <c r="R45" i="28"/>
  <c r="T45" i="28"/>
  <c r="D46" i="28"/>
  <c r="E46" i="28"/>
  <c r="G46" i="28"/>
  <c r="I46" i="28"/>
  <c r="K46" i="28"/>
  <c r="M46" i="28"/>
  <c r="P46" i="28"/>
  <c r="R46" i="28"/>
  <c r="T46" i="28"/>
  <c r="D14" i="25"/>
  <c r="E14" i="25"/>
  <c r="G14" i="25"/>
  <c r="I14" i="25"/>
  <c r="K14" i="25"/>
  <c r="M14" i="25"/>
  <c r="O14" i="25"/>
  <c r="Q14" i="25"/>
  <c r="S14" i="25"/>
  <c r="U14" i="25"/>
  <c r="V14" i="25" s="1"/>
  <c r="W14" i="25"/>
  <c r="Y14" i="25"/>
  <c r="AA14" i="25"/>
  <c r="D15" i="25"/>
  <c r="E15" i="25"/>
  <c r="G15" i="25"/>
  <c r="H15" i="25"/>
  <c r="I15" i="25"/>
  <c r="J15" i="25" s="1"/>
  <c r="K15" i="25"/>
  <c r="L15" i="25" s="1"/>
  <c r="M15" i="25"/>
  <c r="O15" i="25"/>
  <c r="P15" i="25" s="1"/>
  <c r="Q15" i="25"/>
  <c r="R15" i="25" s="1"/>
  <c r="S15" i="25"/>
  <c r="T15" i="25" s="1"/>
  <c r="U15" i="25"/>
  <c r="W15" i="25"/>
  <c r="X15" i="25" s="1"/>
  <c r="Y15" i="25"/>
  <c r="Z15" i="25" s="1"/>
  <c r="AA15" i="25"/>
  <c r="D16" i="25"/>
  <c r="E16" i="25"/>
  <c r="G16" i="25"/>
  <c r="I16" i="25"/>
  <c r="K16" i="25"/>
  <c r="M16" i="25"/>
  <c r="O16" i="25"/>
  <c r="Q16" i="25"/>
  <c r="S16" i="25"/>
  <c r="U16" i="25"/>
  <c r="V16" i="25" s="1"/>
  <c r="W16" i="25"/>
  <c r="Y16" i="25"/>
  <c r="AA16" i="25"/>
  <c r="D17" i="25"/>
  <c r="E17" i="25"/>
  <c r="G17" i="25"/>
  <c r="I17" i="25"/>
  <c r="K17" i="25"/>
  <c r="M17" i="25"/>
  <c r="N17" i="25" s="1"/>
  <c r="O17" i="25"/>
  <c r="Q17" i="25"/>
  <c r="S17" i="25"/>
  <c r="U17" i="25"/>
  <c r="V17" i="25" s="1"/>
  <c r="W17" i="25"/>
  <c r="Y17" i="25"/>
  <c r="AA17" i="25"/>
  <c r="D18" i="25"/>
  <c r="E18" i="25"/>
  <c r="G18" i="25"/>
  <c r="I18" i="25"/>
  <c r="K18" i="25"/>
  <c r="M18" i="25"/>
  <c r="O18" i="25"/>
  <c r="Q18" i="25"/>
  <c r="S18" i="25"/>
  <c r="U18" i="25"/>
  <c r="V18" i="25" s="1"/>
  <c r="W18" i="25"/>
  <c r="Y18" i="25"/>
  <c r="Z18" i="25" s="1"/>
  <c r="AA18" i="25"/>
  <c r="AB18" i="25" s="1"/>
  <c r="D19" i="25"/>
  <c r="E19" i="25"/>
  <c r="G19" i="25"/>
  <c r="I19" i="25"/>
  <c r="K19" i="25"/>
  <c r="M19" i="25"/>
  <c r="N19" i="25" s="1"/>
  <c r="O19" i="25"/>
  <c r="Q19" i="25"/>
  <c r="S19" i="25"/>
  <c r="U19" i="25"/>
  <c r="V19" i="25" s="1"/>
  <c r="W19" i="25"/>
  <c r="Y19" i="25"/>
  <c r="AA19" i="25"/>
  <c r="D20" i="25"/>
  <c r="E20" i="25"/>
  <c r="G20" i="25"/>
  <c r="I20" i="25"/>
  <c r="K20" i="25"/>
  <c r="M20" i="25"/>
  <c r="N20" i="25" s="1"/>
  <c r="O20" i="25"/>
  <c r="Q20" i="25"/>
  <c r="S20" i="25"/>
  <c r="U20" i="25"/>
  <c r="W20" i="25"/>
  <c r="Y20" i="25"/>
  <c r="AA20" i="25"/>
  <c r="D21" i="25"/>
  <c r="E21" i="25"/>
  <c r="G21" i="25"/>
  <c r="I21" i="25"/>
  <c r="K21" i="25"/>
  <c r="M21" i="25"/>
  <c r="N21" i="25" s="1"/>
  <c r="O21" i="25"/>
  <c r="Q21" i="25"/>
  <c r="R21" i="25" s="1"/>
  <c r="S21" i="25"/>
  <c r="U21" i="25"/>
  <c r="V21" i="25" s="1"/>
  <c r="W21" i="25"/>
  <c r="Y21" i="25"/>
  <c r="AA21" i="25"/>
  <c r="D22" i="25"/>
  <c r="E22" i="25"/>
  <c r="F22" i="25"/>
  <c r="G22" i="25"/>
  <c r="I22" i="25"/>
  <c r="K22" i="25"/>
  <c r="M22" i="25"/>
  <c r="N22" i="25" s="1"/>
  <c r="O22" i="25"/>
  <c r="Q22" i="25"/>
  <c r="S22" i="25"/>
  <c r="U22" i="25"/>
  <c r="V22" i="25" s="1"/>
  <c r="W22" i="25"/>
  <c r="Y22" i="25"/>
  <c r="AA22" i="25"/>
  <c r="D23" i="25"/>
  <c r="E23" i="25"/>
  <c r="G23" i="25"/>
  <c r="I23" i="25"/>
  <c r="K23" i="25"/>
  <c r="M23" i="25"/>
  <c r="O23" i="25"/>
  <c r="Q23" i="25"/>
  <c r="S23" i="25"/>
  <c r="U23" i="25"/>
  <c r="V23" i="25" s="1"/>
  <c r="W23" i="25"/>
  <c r="Y23" i="25"/>
  <c r="AA23" i="25"/>
  <c r="D24" i="25"/>
  <c r="E24" i="25"/>
  <c r="G24" i="25"/>
  <c r="I24" i="25"/>
  <c r="J24" i="25" s="1"/>
  <c r="K24" i="25"/>
  <c r="M24" i="25"/>
  <c r="O24" i="25"/>
  <c r="Q24" i="25"/>
  <c r="S24" i="25"/>
  <c r="U24" i="25"/>
  <c r="W24" i="25"/>
  <c r="X24" i="25" s="1"/>
  <c r="Y24" i="25"/>
  <c r="Z24" i="25" s="1"/>
  <c r="AA24" i="25"/>
  <c r="D25" i="25"/>
  <c r="E25" i="25"/>
  <c r="F25" i="25" s="1"/>
  <c r="G25" i="25"/>
  <c r="I25" i="25"/>
  <c r="K25" i="25"/>
  <c r="M25" i="25"/>
  <c r="O25" i="25"/>
  <c r="Q25" i="25"/>
  <c r="S25" i="25"/>
  <c r="U25" i="25"/>
  <c r="W25" i="25"/>
  <c r="Y25" i="25"/>
  <c r="AA25" i="25"/>
  <c r="D26" i="25"/>
  <c r="E26" i="25"/>
  <c r="G26" i="25"/>
  <c r="I26" i="25"/>
  <c r="K26" i="25"/>
  <c r="M26" i="25"/>
  <c r="O26" i="25"/>
  <c r="Q26" i="25"/>
  <c r="S26" i="25"/>
  <c r="U26" i="25"/>
  <c r="V26" i="25" s="1"/>
  <c r="W26" i="25"/>
  <c r="Y26" i="25"/>
  <c r="AA26" i="25"/>
  <c r="D27" i="25"/>
  <c r="E27" i="25"/>
  <c r="G27" i="25"/>
  <c r="I27" i="25"/>
  <c r="K27" i="25"/>
  <c r="M27" i="25"/>
  <c r="O27" i="25"/>
  <c r="Q27" i="25"/>
  <c r="S27" i="25"/>
  <c r="U27" i="25"/>
  <c r="W27" i="25"/>
  <c r="Y27" i="25"/>
  <c r="AA27" i="25"/>
  <c r="D28" i="25"/>
  <c r="E28" i="25"/>
  <c r="G28" i="25"/>
  <c r="I28" i="25"/>
  <c r="J28" i="25" s="1"/>
  <c r="K28" i="25"/>
  <c r="M28" i="25"/>
  <c r="N28" i="25" s="1"/>
  <c r="O28" i="25"/>
  <c r="Q28" i="25"/>
  <c r="R28" i="25" s="1"/>
  <c r="S28" i="25"/>
  <c r="U28" i="25"/>
  <c r="V28" i="25" s="1"/>
  <c r="W28" i="25"/>
  <c r="X28" i="25" s="1"/>
  <c r="Y28" i="25"/>
  <c r="Z28" i="25" s="1"/>
  <c r="AA28" i="25"/>
  <c r="D29" i="25"/>
  <c r="E29" i="25"/>
  <c r="G29" i="25"/>
  <c r="I29" i="25"/>
  <c r="K29" i="25"/>
  <c r="M29" i="25"/>
  <c r="O29" i="25"/>
  <c r="Q29" i="25"/>
  <c r="S29" i="25"/>
  <c r="U29" i="25"/>
  <c r="W29" i="25"/>
  <c r="Y29" i="25"/>
  <c r="AA29" i="25"/>
  <c r="D30" i="25"/>
  <c r="E30" i="25"/>
  <c r="F30" i="25" s="1"/>
  <c r="G30" i="25"/>
  <c r="I30" i="25"/>
  <c r="K30" i="25"/>
  <c r="M30" i="25"/>
  <c r="O30" i="25"/>
  <c r="Q30" i="25"/>
  <c r="S30" i="25"/>
  <c r="U30" i="25"/>
  <c r="W30" i="25"/>
  <c r="Y30" i="25"/>
  <c r="AA30" i="25"/>
  <c r="D31" i="25"/>
  <c r="E31" i="25"/>
  <c r="G31" i="25"/>
  <c r="I31" i="25"/>
  <c r="K31" i="25"/>
  <c r="M31" i="25"/>
  <c r="N31" i="25" s="1"/>
  <c r="O31" i="25"/>
  <c r="Q31" i="25"/>
  <c r="S31" i="25"/>
  <c r="U31" i="25"/>
  <c r="V31" i="25" s="1"/>
  <c r="W31" i="25"/>
  <c r="Y31" i="25"/>
  <c r="AA31" i="25"/>
  <c r="D32" i="25"/>
  <c r="E32" i="25"/>
  <c r="G32" i="25"/>
  <c r="H32" i="25" s="1"/>
  <c r="I32" i="25"/>
  <c r="K32" i="25"/>
  <c r="M32" i="25"/>
  <c r="O32" i="25"/>
  <c r="P32" i="25" s="1"/>
  <c r="Q32" i="25"/>
  <c r="S32" i="25"/>
  <c r="U32" i="25"/>
  <c r="W32" i="25"/>
  <c r="X32" i="25" s="1"/>
  <c r="Y32" i="25"/>
  <c r="AA32" i="25"/>
  <c r="D33" i="25"/>
  <c r="E33" i="25"/>
  <c r="F33" i="25" s="1"/>
  <c r="G33" i="25"/>
  <c r="I33" i="25"/>
  <c r="K33" i="25"/>
  <c r="M33" i="25"/>
  <c r="O33" i="25"/>
  <c r="Q33" i="25"/>
  <c r="S33" i="25"/>
  <c r="U33" i="25"/>
  <c r="W33" i="25"/>
  <c r="Y33" i="25"/>
  <c r="AA33" i="25"/>
  <c r="D34" i="25"/>
  <c r="E34" i="25"/>
  <c r="G34" i="25"/>
  <c r="I34" i="25"/>
  <c r="K34" i="25"/>
  <c r="M34" i="25"/>
  <c r="O34" i="25"/>
  <c r="Q34" i="25"/>
  <c r="S34" i="25"/>
  <c r="U34" i="25"/>
  <c r="W34" i="25"/>
  <c r="Y34" i="25"/>
  <c r="AA34" i="25"/>
  <c r="D35" i="25"/>
  <c r="E35" i="25"/>
  <c r="G35" i="25"/>
  <c r="I35" i="25"/>
  <c r="K35" i="25"/>
  <c r="M35" i="25"/>
  <c r="N35" i="25" s="1"/>
  <c r="O35" i="25"/>
  <c r="Q35" i="25"/>
  <c r="S35" i="25"/>
  <c r="U35" i="25"/>
  <c r="V35" i="25" s="1"/>
  <c r="W35" i="25"/>
  <c r="Y35" i="25"/>
  <c r="AA35" i="25"/>
  <c r="D36" i="25"/>
  <c r="E36" i="25"/>
  <c r="G36" i="25"/>
  <c r="I36" i="25"/>
  <c r="K36" i="25"/>
  <c r="M36" i="25"/>
  <c r="N36" i="25" s="1"/>
  <c r="O36" i="25"/>
  <c r="Q36" i="25"/>
  <c r="S36" i="25"/>
  <c r="U36" i="25"/>
  <c r="V36" i="25" s="1"/>
  <c r="W36" i="25"/>
  <c r="Y36" i="25"/>
  <c r="AA36" i="25"/>
  <c r="D37" i="25"/>
  <c r="E37" i="25"/>
  <c r="G37" i="25"/>
  <c r="I37" i="25"/>
  <c r="K37" i="25"/>
  <c r="M37" i="25"/>
  <c r="O37" i="25"/>
  <c r="Q37" i="25"/>
  <c r="S37" i="25"/>
  <c r="U37" i="25"/>
  <c r="W37" i="25"/>
  <c r="Y37" i="25"/>
  <c r="AA37" i="25"/>
  <c r="D38" i="25"/>
  <c r="E38" i="25"/>
  <c r="L38" i="25" s="1"/>
  <c r="G38" i="25"/>
  <c r="I38" i="25"/>
  <c r="K38" i="25"/>
  <c r="M38" i="25"/>
  <c r="O38" i="25"/>
  <c r="Q38" i="25"/>
  <c r="S38" i="25"/>
  <c r="U38" i="25"/>
  <c r="W38" i="25"/>
  <c r="Y38" i="25"/>
  <c r="AA38" i="25"/>
  <c r="D39" i="25"/>
  <c r="E39" i="25"/>
  <c r="G39" i="25"/>
  <c r="I39" i="25"/>
  <c r="K39" i="25"/>
  <c r="M39" i="25"/>
  <c r="N39" i="25" s="1"/>
  <c r="O39" i="25"/>
  <c r="Q39" i="25"/>
  <c r="S39" i="25"/>
  <c r="U39" i="25"/>
  <c r="V39" i="25" s="1"/>
  <c r="W39" i="25"/>
  <c r="Y39" i="25"/>
  <c r="AA39" i="25"/>
  <c r="D40" i="25"/>
  <c r="F40" i="25" s="1"/>
  <c r="E40" i="25"/>
  <c r="G40" i="25"/>
  <c r="H40" i="25" s="1"/>
  <c r="I40" i="25"/>
  <c r="J40" i="25" s="1"/>
  <c r="K40" i="25"/>
  <c r="L40" i="25" s="1"/>
  <c r="M40" i="25"/>
  <c r="N40" i="25" s="1"/>
  <c r="O40" i="25"/>
  <c r="P40" i="25" s="1"/>
  <c r="Q40" i="25"/>
  <c r="R40" i="25" s="1"/>
  <c r="S40" i="25"/>
  <c r="T40" i="25" s="1"/>
  <c r="U40" i="25"/>
  <c r="V40" i="25" s="1"/>
  <c r="W40" i="25"/>
  <c r="X40" i="25" s="1"/>
  <c r="Y40" i="25"/>
  <c r="Z40" i="25" s="1"/>
  <c r="AA40" i="25"/>
  <c r="AB40" i="25" s="1"/>
  <c r="D41" i="25"/>
  <c r="E41" i="25"/>
  <c r="F41" i="25" s="1"/>
  <c r="G41" i="25"/>
  <c r="I41" i="25"/>
  <c r="K41" i="25"/>
  <c r="M41" i="25"/>
  <c r="O41" i="25"/>
  <c r="Q41" i="25"/>
  <c r="S41" i="25"/>
  <c r="U41" i="25"/>
  <c r="W41" i="25"/>
  <c r="Y41" i="25"/>
  <c r="AA41" i="25"/>
  <c r="D42" i="25"/>
  <c r="E42" i="25"/>
  <c r="L42" i="25" s="1"/>
  <c r="G42" i="25"/>
  <c r="I42" i="25"/>
  <c r="K42" i="25"/>
  <c r="M42" i="25"/>
  <c r="O42" i="25"/>
  <c r="Q42" i="25"/>
  <c r="S42" i="25"/>
  <c r="T42" i="25" s="1"/>
  <c r="U42" i="25"/>
  <c r="W42" i="25"/>
  <c r="Y42" i="25"/>
  <c r="AA42" i="25"/>
  <c r="AB42" i="25" s="1"/>
  <c r="D43" i="25"/>
  <c r="E43" i="25"/>
  <c r="G43" i="25"/>
  <c r="H43" i="25" s="1"/>
  <c r="I43" i="25"/>
  <c r="J43" i="25" s="1"/>
  <c r="K43" i="25"/>
  <c r="L43" i="25" s="1"/>
  <c r="M43" i="25"/>
  <c r="O43" i="25"/>
  <c r="P43" i="25" s="1"/>
  <c r="Q43" i="25"/>
  <c r="R43" i="25" s="1"/>
  <c r="S43" i="25"/>
  <c r="T43" i="25" s="1"/>
  <c r="U43" i="25"/>
  <c r="W43" i="25"/>
  <c r="X43" i="25" s="1"/>
  <c r="Y43" i="25"/>
  <c r="Z43" i="25" s="1"/>
  <c r="AA43" i="25"/>
  <c r="AB43" i="25" s="1"/>
  <c r="D44" i="25"/>
  <c r="E44" i="25"/>
  <c r="G44" i="25"/>
  <c r="I44" i="25"/>
  <c r="K44" i="25"/>
  <c r="M44" i="25"/>
  <c r="N44" i="25" s="1"/>
  <c r="O44" i="25"/>
  <c r="Q44" i="25"/>
  <c r="S44" i="25"/>
  <c r="U44" i="25"/>
  <c r="V44" i="25" s="1"/>
  <c r="W44" i="25"/>
  <c r="Y44" i="25"/>
  <c r="AA44" i="25"/>
  <c r="D45" i="25"/>
  <c r="E45" i="25"/>
  <c r="G45" i="25"/>
  <c r="I45" i="25"/>
  <c r="K45" i="25"/>
  <c r="M45" i="25"/>
  <c r="N45" i="25" s="1"/>
  <c r="O45" i="25"/>
  <c r="Q45" i="25"/>
  <c r="S45" i="25"/>
  <c r="U45" i="25"/>
  <c r="V45" i="25" s="1"/>
  <c r="W45" i="25"/>
  <c r="Y45" i="25"/>
  <c r="AA45" i="25"/>
  <c r="D46" i="25"/>
  <c r="E46" i="25"/>
  <c r="G46" i="25"/>
  <c r="I46" i="25"/>
  <c r="K46" i="25"/>
  <c r="M46" i="25"/>
  <c r="N46" i="25" s="1"/>
  <c r="O46" i="25"/>
  <c r="Q46" i="25"/>
  <c r="S46" i="25"/>
  <c r="U46" i="25"/>
  <c r="V46" i="25" s="1"/>
  <c r="W46" i="25"/>
  <c r="Y46" i="25"/>
  <c r="AA46" i="25"/>
  <c r="M42" i="3"/>
  <c r="K42" i="3"/>
  <c r="I42" i="3"/>
  <c r="G42" i="3"/>
  <c r="E42" i="3"/>
  <c r="D42" i="3"/>
  <c r="M41" i="3"/>
  <c r="N41" i="3" s="1"/>
  <c r="K41" i="3"/>
  <c r="I41" i="3"/>
  <c r="G41" i="3"/>
  <c r="H41" i="3" s="1"/>
  <c r="E41" i="3"/>
  <c r="F41" i="3" s="1"/>
  <c r="D41" i="3"/>
  <c r="M40" i="3"/>
  <c r="K40" i="3"/>
  <c r="I40" i="3"/>
  <c r="G40" i="3"/>
  <c r="E40" i="3"/>
  <c r="D40" i="3"/>
  <c r="L40" i="3" s="1"/>
  <c r="M39" i="3"/>
  <c r="N39" i="3" s="1"/>
  <c r="K39" i="3"/>
  <c r="I39" i="3"/>
  <c r="G39" i="3"/>
  <c r="H39" i="3" s="1"/>
  <c r="E39" i="3"/>
  <c r="F39" i="3" s="1"/>
  <c r="D39" i="3"/>
  <c r="M38" i="3"/>
  <c r="K38" i="3"/>
  <c r="I38" i="3"/>
  <c r="G38" i="3"/>
  <c r="E38" i="3"/>
  <c r="D38" i="3"/>
  <c r="M37" i="3"/>
  <c r="N37" i="3" s="1"/>
  <c r="K37" i="3"/>
  <c r="I37" i="3"/>
  <c r="G37" i="3"/>
  <c r="E37" i="3"/>
  <c r="F37" i="3" s="1"/>
  <c r="D37" i="3"/>
  <c r="M36" i="3"/>
  <c r="K36" i="3"/>
  <c r="I36" i="3"/>
  <c r="G36" i="3"/>
  <c r="E36" i="3"/>
  <c r="D36" i="3"/>
  <c r="M35" i="3"/>
  <c r="N35" i="3" s="1"/>
  <c r="K35" i="3"/>
  <c r="I35" i="3"/>
  <c r="G35" i="3"/>
  <c r="E35" i="3"/>
  <c r="F35" i="3" s="1"/>
  <c r="D35" i="3"/>
  <c r="M34" i="3"/>
  <c r="K34" i="3"/>
  <c r="I34" i="3"/>
  <c r="G34" i="3"/>
  <c r="E34" i="3"/>
  <c r="D34" i="3"/>
  <c r="M33" i="3"/>
  <c r="N33" i="3" s="1"/>
  <c r="K33" i="3"/>
  <c r="I33" i="3"/>
  <c r="G33" i="3"/>
  <c r="E33" i="3"/>
  <c r="F33" i="3" s="1"/>
  <c r="D33" i="3"/>
  <c r="M32" i="3"/>
  <c r="K32" i="3"/>
  <c r="I32" i="3"/>
  <c r="G32" i="3"/>
  <c r="E32" i="3"/>
  <c r="D32" i="3"/>
  <c r="M31" i="3"/>
  <c r="N31" i="3" s="1"/>
  <c r="K31" i="3"/>
  <c r="I31" i="3"/>
  <c r="G31" i="3"/>
  <c r="H31" i="3" s="1"/>
  <c r="E31" i="3"/>
  <c r="F31" i="3" s="1"/>
  <c r="D31" i="3"/>
  <c r="M30" i="3"/>
  <c r="K30" i="3"/>
  <c r="I30" i="3"/>
  <c r="G30" i="3"/>
  <c r="E30" i="3"/>
  <c r="D30" i="3"/>
  <c r="M29" i="3"/>
  <c r="N29" i="3" s="1"/>
  <c r="K29" i="3"/>
  <c r="I29" i="3"/>
  <c r="G29" i="3"/>
  <c r="H29" i="3" s="1"/>
  <c r="E29" i="3"/>
  <c r="F29" i="3" s="1"/>
  <c r="D29" i="3"/>
  <c r="M28" i="3"/>
  <c r="K28" i="3"/>
  <c r="I28" i="3"/>
  <c r="G28" i="3"/>
  <c r="E28" i="3"/>
  <c r="D28" i="3"/>
  <c r="M27" i="3"/>
  <c r="N27" i="3" s="1"/>
  <c r="K27" i="3"/>
  <c r="I27" i="3"/>
  <c r="G27" i="3"/>
  <c r="H27" i="3" s="1"/>
  <c r="E27" i="3"/>
  <c r="F27" i="3" s="1"/>
  <c r="D27" i="3"/>
  <c r="M26" i="3"/>
  <c r="K26" i="3"/>
  <c r="I26" i="3"/>
  <c r="G26" i="3"/>
  <c r="E26" i="3"/>
  <c r="D26" i="3"/>
  <c r="M25" i="3"/>
  <c r="N25" i="3" s="1"/>
  <c r="K25" i="3"/>
  <c r="I25" i="3"/>
  <c r="G25" i="3"/>
  <c r="H25" i="3" s="1"/>
  <c r="E25" i="3"/>
  <c r="F25" i="3" s="1"/>
  <c r="D25" i="3"/>
  <c r="M24" i="3"/>
  <c r="K24" i="3"/>
  <c r="I24" i="3"/>
  <c r="G24" i="3"/>
  <c r="E24" i="3"/>
  <c r="D24" i="3"/>
  <c r="M23" i="3"/>
  <c r="N23" i="3" s="1"/>
  <c r="K23" i="3"/>
  <c r="I23" i="3"/>
  <c r="G23" i="3"/>
  <c r="H23" i="3" s="1"/>
  <c r="E23" i="3"/>
  <c r="F23" i="3" s="1"/>
  <c r="D23" i="3"/>
  <c r="M22" i="3"/>
  <c r="K22" i="3"/>
  <c r="I22" i="3"/>
  <c r="G22" i="3"/>
  <c r="E22" i="3"/>
  <c r="D22" i="3"/>
  <c r="M21" i="3"/>
  <c r="N21" i="3" s="1"/>
  <c r="K21" i="3"/>
  <c r="I21" i="3"/>
  <c r="G21" i="3"/>
  <c r="H21" i="3" s="1"/>
  <c r="E21" i="3"/>
  <c r="F21" i="3" s="1"/>
  <c r="D21" i="3"/>
  <c r="M20" i="3"/>
  <c r="K20" i="3"/>
  <c r="I20" i="3"/>
  <c r="G20" i="3"/>
  <c r="E20" i="3"/>
  <c r="D20" i="3"/>
  <c r="M19" i="3"/>
  <c r="N19" i="3" s="1"/>
  <c r="K19" i="3"/>
  <c r="I19" i="3"/>
  <c r="G19" i="3"/>
  <c r="H19" i="3" s="1"/>
  <c r="E19" i="3"/>
  <c r="F19" i="3" s="1"/>
  <c r="D19" i="3"/>
  <c r="M18" i="3"/>
  <c r="K18" i="3"/>
  <c r="I18" i="3"/>
  <c r="G18" i="3"/>
  <c r="E18" i="3"/>
  <c r="D18" i="3"/>
  <c r="M17" i="3"/>
  <c r="N17" i="3" s="1"/>
  <c r="K17" i="3"/>
  <c r="I17" i="3"/>
  <c r="G17" i="3"/>
  <c r="H17" i="3" s="1"/>
  <c r="E17" i="3"/>
  <c r="F17" i="3" s="1"/>
  <c r="D17" i="3"/>
  <c r="M16" i="3"/>
  <c r="K16" i="3"/>
  <c r="I16" i="3"/>
  <c r="G16" i="3"/>
  <c r="E16" i="3"/>
  <c r="D16" i="3"/>
  <c r="M15" i="3"/>
  <c r="N15" i="3" s="1"/>
  <c r="K15" i="3"/>
  <c r="I15" i="3"/>
  <c r="G15" i="3"/>
  <c r="H15" i="3" s="1"/>
  <c r="E15" i="3"/>
  <c r="F15" i="3" s="1"/>
  <c r="D15" i="3"/>
  <c r="M14" i="3"/>
  <c r="K14" i="3"/>
  <c r="I14" i="3"/>
  <c r="G14" i="3"/>
  <c r="E14" i="3"/>
  <c r="D14" i="3"/>
  <c r="M13" i="3"/>
  <c r="N13" i="3" s="1"/>
  <c r="K13" i="3"/>
  <c r="I13" i="3"/>
  <c r="G13" i="3"/>
  <c r="H13" i="3" s="1"/>
  <c r="E13" i="3"/>
  <c r="F13" i="3" s="1"/>
  <c r="D13" i="3"/>
  <c r="M12" i="3"/>
  <c r="K12" i="3"/>
  <c r="I12" i="3"/>
  <c r="G12" i="3"/>
  <c r="E12" i="3"/>
  <c r="D12" i="3"/>
  <c r="M11" i="3"/>
  <c r="K11" i="3"/>
  <c r="I11" i="3"/>
  <c r="J11" i="3" s="1"/>
  <c r="G11" i="3"/>
  <c r="E11" i="3"/>
  <c r="D11" i="3"/>
  <c r="M10" i="3"/>
  <c r="K10" i="3"/>
  <c r="I10" i="3"/>
  <c r="G10" i="3"/>
  <c r="E10" i="3"/>
  <c r="D10" i="3"/>
  <c r="P14" i="32" l="1"/>
  <c r="J14" i="32"/>
  <c r="T13" i="32"/>
  <c r="J28" i="32"/>
  <c r="P22" i="32"/>
  <c r="J18" i="32"/>
  <c r="J37" i="32"/>
  <c r="P28" i="32"/>
  <c r="J25" i="32"/>
  <c r="N21" i="32"/>
  <c r="V14" i="32"/>
  <c r="F14" i="32"/>
  <c r="P34" i="32"/>
  <c r="R18" i="32"/>
  <c r="H18" i="32"/>
  <c r="P38" i="32"/>
  <c r="J38" i="32"/>
  <c r="T37" i="32"/>
  <c r="L37" i="32"/>
  <c r="V35" i="32"/>
  <c r="F35" i="32"/>
  <c r="F26" i="32"/>
  <c r="P25" i="32"/>
  <c r="H25" i="32"/>
  <c r="N23" i="32"/>
  <c r="L18" i="32"/>
  <c r="F18" i="32"/>
  <c r="N39" i="32"/>
  <c r="H38" i="32"/>
  <c r="R37" i="32"/>
  <c r="F34" i="32"/>
  <c r="N25" i="32"/>
  <c r="P18" i="32"/>
  <c r="J33" i="32"/>
  <c r="N28" i="32"/>
  <c r="P35" i="32"/>
  <c r="J35" i="32"/>
  <c r="V34" i="32"/>
  <c r="N34" i="32"/>
  <c r="H34" i="32"/>
  <c r="V33" i="32"/>
  <c r="N33" i="32"/>
  <c r="J29" i="32"/>
  <c r="V28" i="32"/>
  <c r="P26" i="32"/>
  <c r="P19" i="32"/>
  <c r="H19" i="32"/>
  <c r="P15" i="32"/>
  <c r="P13" i="32"/>
  <c r="H13" i="32"/>
  <c r="N11" i="32"/>
  <c r="P33" i="32"/>
  <c r="R27" i="32"/>
  <c r="J26" i="32"/>
  <c r="R19" i="32"/>
  <c r="J15" i="32"/>
  <c r="R13" i="32"/>
  <c r="J13" i="32"/>
  <c r="N41" i="32"/>
  <c r="F41" i="32"/>
  <c r="P39" i="32"/>
  <c r="H35" i="32"/>
  <c r="L34" i="32"/>
  <c r="F33" i="32"/>
  <c r="P29" i="32"/>
  <c r="F28" i="32"/>
  <c r="F27" i="32"/>
  <c r="V21" i="32"/>
  <c r="N19" i="32"/>
  <c r="F19" i="32"/>
  <c r="F13" i="32"/>
  <c r="J12" i="32"/>
  <c r="R17" i="32"/>
  <c r="R41" i="32"/>
  <c r="F40" i="32"/>
  <c r="F30" i="32"/>
  <c r="N29" i="32"/>
  <c r="H29" i="32"/>
  <c r="P27" i="32"/>
  <c r="J27" i="32"/>
  <c r="N26" i="32"/>
  <c r="J17" i="32"/>
  <c r="F16" i="32"/>
  <c r="N15" i="32"/>
  <c r="H15" i="32"/>
  <c r="R12" i="32"/>
  <c r="H12" i="32"/>
  <c r="J41" i="32"/>
  <c r="P30" i="32"/>
  <c r="V29" i="32"/>
  <c r="L29" i="32"/>
  <c r="R28" i="32"/>
  <c r="H28" i="32"/>
  <c r="V27" i="32"/>
  <c r="N27" i="32"/>
  <c r="T26" i="32"/>
  <c r="L26" i="32"/>
  <c r="J23" i="32"/>
  <c r="V22" i="32"/>
  <c r="H22" i="32"/>
  <c r="H20" i="32"/>
  <c r="N17" i="32"/>
  <c r="V15" i="32"/>
  <c r="L15" i="32"/>
  <c r="R14" i="32"/>
  <c r="H14" i="32"/>
  <c r="L12" i="32"/>
  <c r="F12" i="32"/>
  <c r="R11" i="32"/>
  <c r="H26" i="32"/>
  <c r="P40" i="32"/>
  <c r="J39" i="32"/>
  <c r="V38" i="32"/>
  <c r="N38" i="32"/>
  <c r="N37" i="32"/>
  <c r="H37" i="32"/>
  <c r="N35" i="32"/>
  <c r="R33" i="32"/>
  <c r="R29" i="32"/>
  <c r="F29" i="32"/>
  <c r="L28" i="32"/>
  <c r="R26" i="32"/>
  <c r="P23" i="32"/>
  <c r="J19" i="32"/>
  <c r="V18" i="32"/>
  <c r="T17" i="32"/>
  <c r="F17" i="32"/>
  <c r="P16" i="32"/>
  <c r="R15" i="32"/>
  <c r="F15" i="32"/>
  <c r="L14" i="32"/>
  <c r="P12" i="32"/>
  <c r="J11" i="32"/>
  <c r="V10" i="32"/>
  <c r="T9" i="32"/>
  <c r="J9" i="32"/>
  <c r="R14" i="30"/>
  <c r="N38" i="30"/>
  <c r="P34" i="30"/>
  <c r="R33" i="30"/>
  <c r="J33" i="30"/>
  <c r="R27" i="30"/>
  <c r="J27" i="30"/>
  <c r="R18" i="30"/>
  <c r="J18" i="30"/>
  <c r="F34" i="30"/>
  <c r="P33" i="30"/>
  <c r="H33" i="30"/>
  <c r="N28" i="30"/>
  <c r="F28" i="30"/>
  <c r="P27" i="30"/>
  <c r="H27" i="30"/>
  <c r="N14" i="30"/>
  <c r="F14" i="30"/>
  <c r="J24" i="30"/>
  <c r="J38" i="30"/>
  <c r="H36" i="30"/>
  <c r="J34" i="30"/>
  <c r="P24" i="30"/>
  <c r="R23" i="30"/>
  <c r="J23" i="30"/>
  <c r="V22" i="30"/>
  <c r="N22" i="30"/>
  <c r="H22" i="30"/>
  <c r="R21" i="30"/>
  <c r="J21" i="30"/>
  <c r="H18" i="30"/>
  <c r="J14" i="30"/>
  <c r="V13" i="30"/>
  <c r="T12" i="30"/>
  <c r="N12" i="30"/>
  <c r="F12" i="30"/>
  <c r="P10" i="30"/>
  <c r="P36" i="30"/>
  <c r="R24" i="30"/>
  <c r="P38" i="30"/>
  <c r="H34" i="30"/>
  <c r="N24" i="30"/>
  <c r="F24" i="30"/>
  <c r="L22" i="30"/>
  <c r="F22" i="30"/>
  <c r="N18" i="30"/>
  <c r="J41" i="30"/>
  <c r="R37" i="30"/>
  <c r="R29" i="30"/>
  <c r="J29" i="30"/>
  <c r="R26" i="30"/>
  <c r="J26" i="30"/>
  <c r="J20" i="30"/>
  <c r="J16" i="30"/>
  <c r="J13" i="30"/>
  <c r="R11" i="30"/>
  <c r="J11" i="30"/>
  <c r="R38" i="30"/>
  <c r="F38" i="30"/>
  <c r="P37" i="30"/>
  <c r="H37" i="30"/>
  <c r="F36" i="30"/>
  <c r="N34" i="30"/>
  <c r="R28" i="30"/>
  <c r="J28" i="30"/>
  <c r="N27" i="30"/>
  <c r="F27" i="30"/>
  <c r="P26" i="30"/>
  <c r="H26" i="30"/>
  <c r="R25" i="30"/>
  <c r="J25" i="30"/>
  <c r="P20" i="30"/>
  <c r="P16" i="30"/>
  <c r="H16" i="30"/>
  <c r="R15" i="30"/>
  <c r="J15" i="30"/>
  <c r="R13" i="30"/>
  <c r="H13" i="30"/>
  <c r="P11" i="30"/>
  <c r="H11" i="30"/>
  <c r="L26" i="30"/>
  <c r="R41" i="30"/>
  <c r="J37" i="30"/>
  <c r="P40" i="30"/>
  <c r="R34" i="30"/>
  <c r="P28" i="30"/>
  <c r="H28" i="30"/>
  <c r="P22" i="30"/>
  <c r="N20" i="30"/>
  <c r="P15" i="30"/>
  <c r="H15" i="30"/>
  <c r="P13" i="30"/>
  <c r="F13" i="30"/>
  <c r="J12" i="30"/>
  <c r="N11" i="30"/>
  <c r="F11" i="30"/>
  <c r="L24" i="28"/>
  <c r="U20" i="28"/>
  <c r="N15" i="28"/>
  <c r="S40" i="28"/>
  <c r="Q36" i="28"/>
  <c r="J36" i="28"/>
  <c r="U35" i="28"/>
  <c r="L35" i="28"/>
  <c r="U31" i="28"/>
  <c r="H31" i="28"/>
  <c r="Q27" i="28"/>
  <c r="U24" i="28"/>
  <c r="L20" i="28"/>
  <c r="S38" i="28"/>
  <c r="J38" i="28"/>
  <c r="H36" i="28"/>
  <c r="F29" i="28"/>
  <c r="L27" i="28"/>
  <c r="O16" i="28"/>
  <c r="L16" i="28"/>
  <c r="J40" i="28"/>
  <c r="Q31" i="28"/>
  <c r="L19" i="28"/>
  <c r="S16" i="28"/>
  <c r="L39" i="28"/>
  <c r="S36" i="28"/>
  <c r="L36" i="28"/>
  <c r="F36" i="28"/>
  <c r="F35" i="28"/>
  <c r="U32" i="28"/>
  <c r="O31" i="28"/>
  <c r="S30" i="28"/>
  <c r="J30" i="28"/>
  <c r="F28" i="28"/>
  <c r="H27" i="28"/>
  <c r="F24" i="28"/>
  <c r="O20" i="28"/>
  <c r="L44" i="28"/>
  <c r="S32" i="28"/>
  <c r="L32" i="28"/>
  <c r="S24" i="28"/>
  <c r="F46" i="28"/>
  <c r="S44" i="28"/>
  <c r="U41" i="28"/>
  <c r="L41" i="28"/>
  <c r="F41" i="28"/>
  <c r="Q40" i="28"/>
  <c r="H40" i="28"/>
  <c r="F39" i="28"/>
  <c r="Q35" i="28"/>
  <c r="F33" i="28"/>
  <c r="Q32" i="28"/>
  <c r="J32" i="28"/>
  <c r="F31" i="28"/>
  <c r="L28" i="28"/>
  <c r="F25" i="28"/>
  <c r="L23" i="28"/>
  <c r="Q21" i="28"/>
  <c r="S20" i="28"/>
  <c r="F19" i="28"/>
  <c r="H16" i="28"/>
  <c r="U15" i="28"/>
  <c r="L15" i="28"/>
  <c r="O34" i="28"/>
  <c r="F32" i="28"/>
  <c r="F45" i="28"/>
  <c r="S41" i="28"/>
  <c r="J41" i="28"/>
  <c r="F40" i="28"/>
  <c r="O35" i="28"/>
  <c r="S34" i="28"/>
  <c r="J34" i="28"/>
  <c r="H32" i="28"/>
  <c r="S28" i="28"/>
  <c r="U27" i="28"/>
  <c r="O27" i="28"/>
  <c r="O24" i="28"/>
  <c r="F21" i="28"/>
  <c r="Q17" i="28"/>
  <c r="U16" i="28"/>
  <c r="Q46" i="28"/>
  <c r="L45" i="28"/>
  <c r="O44" i="28"/>
  <c r="Q42" i="28"/>
  <c r="J29" i="28"/>
  <c r="O28" i="28"/>
  <c r="H28" i="28"/>
  <c r="S26" i="28"/>
  <c r="J26" i="28"/>
  <c r="Q24" i="28"/>
  <c r="J24" i="28"/>
  <c r="H23" i="28"/>
  <c r="Q20" i="28"/>
  <c r="J20" i="28"/>
  <c r="H19" i="28"/>
  <c r="Q15" i="28"/>
  <c r="L46" i="28"/>
  <c r="Q44" i="28"/>
  <c r="J44" i="28"/>
  <c r="S42" i="28"/>
  <c r="J37" i="28"/>
  <c r="Q28" i="28"/>
  <c r="J28" i="28"/>
  <c r="Q23" i="28"/>
  <c r="Q19" i="28"/>
  <c r="S39" i="28"/>
  <c r="Q37" i="28"/>
  <c r="L31" i="28"/>
  <c r="S45" i="28"/>
  <c r="U44" i="28"/>
  <c r="S43" i="28"/>
  <c r="L43" i="28"/>
  <c r="H42" i="28"/>
  <c r="Q39" i="28"/>
  <c r="J39" i="28"/>
  <c r="O37" i="28"/>
  <c r="Q33" i="28"/>
  <c r="Q29" i="28"/>
  <c r="U28" i="28"/>
  <c r="F27" i="28"/>
  <c r="H24" i="28"/>
  <c r="U23" i="28"/>
  <c r="N23" i="28"/>
  <c r="S22" i="28"/>
  <c r="J22" i="28"/>
  <c r="H20" i="28"/>
  <c r="U19" i="28"/>
  <c r="O19" i="28"/>
  <c r="S18" i="28"/>
  <c r="J18" i="28"/>
  <c r="F17" i="28"/>
  <c r="Q16" i="28"/>
  <c r="J16" i="28"/>
  <c r="P41" i="30"/>
  <c r="H41" i="30"/>
  <c r="R39" i="30"/>
  <c r="J39" i="30"/>
  <c r="V38" i="30"/>
  <c r="N37" i="30"/>
  <c r="F37" i="30"/>
  <c r="R35" i="30"/>
  <c r="J35" i="30"/>
  <c r="V34" i="30"/>
  <c r="N33" i="30"/>
  <c r="F33" i="30"/>
  <c r="F30" i="30"/>
  <c r="P29" i="30"/>
  <c r="H29" i="30"/>
  <c r="N26" i="30"/>
  <c r="F26" i="30"/>
  <c r="P25" i="30"/>
  <c r="H25" i="30"/>
  <c r="P23" i="30"/>
  <c r="H23" i="30"/>
  <c r="P21" i="30"/>
  <c r="H21" i="30"/>
  <c r="R20" i="30"/>
  <c r="F20" i="30"/>
  <c r="R19" i="30"/>
  <c r="J19" i="30"/>
  <c r="P18" i="30"/>
  <c r="R17" i="30"/>
  <c r="J17" i="30"/>
  <c r="V16" i="30"/>
  <c r="N16" i="30"/>
  <c r="N15" i="30"/>
  <c r="F15" i="30"/>
  <c r="H14" i="30"/>
  <c r="L12" i="30"/>
  <c r="J10" i="30"/>
  <c r="V9" i="30"/>
  <c r="H9" i="30"/>
  <c r="T35" i="30"/>
  <c r="N41" i="30"/>
  <c r="F41" i="30"/>
  <c r="H40" i="30"/>
  <c r="P39" i="30"/>
  <c r="H39" i="30"/>
  <c r="P35" i="30"/>
  <c r="H35" i="30"/>
  <c r="L32" i="30"/>
  <c r="H31" i="30"/>
  <c r="N29" i="30"/>
  <c r="F29" i="30"/>
  <c r="N25" i="30"/>
  <c r="F25" i="30"/>
  <c r="N23" i="30"/>
  <c r="F23" i="30"/>
  <c r="N21" i="30"/>
  <c r="F21" i="30"/>
  <c r="P19" i="30"/>
  <c r="H19" i="30"/>
  <c r="P17" i="30"/>
  <c r="H17" i="30"/>
  <c r="R16" i="30"/>
  <c r="L14" i="30"/>
  <c r="P12" i="30"/>
  <c r="V10" i="30"/>
  <c r="H10" i="30"/>
  <c r="T9" i="30"/>
  <c r="F9" i="30"/>
  <c r="T39" i="30"/>
  <c r="H38" i="30"/>
  <c r="N39" i="30"/>
  <c r="F39" i="30"/>
  <c r="N35" i="30"/>
  <c r="F35" i="30"/>
  <c r="N19" i="30"/>
  <c r="F19" i="30"/>
  <c r="N17" i="30"/>
  <c r="F17" i="30"/>
  <c r="F16" i="30"/>
  <c r="P14" i="30"/>
  <c r="T10" i="30"/>
  <c r="F10" i="30"/>
  <c r="L41" i="32"/>
  <c r="R39" i="32"/>
  <c r="H33" i="32"/>
  <c r="H32" i="32"/>
  <c r="L31" i="32"/>
  <c r="H27" i="32"/>
  <c r="R23" i="32"/>
  <c r="R22" i="32"/>
  <c r="N22" i="32"/>
  <c r="J22" i="32"/>
  <c r="F22" i="32"/>
  <c r="F20" i="32"/>
  <c r="L17" i="32"/>
  <c r="L11" i="32"/>
  <c r="F11" i="32"/>
  <c r="L9" i="32"/>
  <c r="P41" i="32"/>
  <c r="F39" i="32"/>
  <c r="L36" i="32"/>
  <c r="L33" i="32"/>
  <c r="L27" i="32"/>
  <c r="F23" i="32"/>
  <c r="H21" i="32"/>
  <c r="V20" i="32"/>
  <c r="V17" i="32"/>
  <c r="P17" i="32"/>
  <c r="V11" i="32"/>
  <c r="P11" i="32"/>
  <c r="H10" i="32"/>
  <c r="V9" i="32"/>
  <c r="L24" i="32"/>
  <c r="H41" i="32"/>
  <c r="V40" i="32"/>
  <c r="H40" i="32"/>
  <c r="H39" i="32"/>
  <c r="H23" i="32"/>
  <c r="H17" i="32"/>
  <c r="H11" i="32"/>
  <c r="R9" i="32"/>
  <c r="H9" i="32"/>
  <c r="F29" i="25"/>
  <c r="P24" i="25"/>
  <c r="P18" i="25"/>
  <c r="X38" i="25"/>
  <c r="P38" i="25"/>
  <c r="X34" i="25"/>
  <c r="P34" i="25"/>
  <c r="X19" i="25"/>
  <c r="P19" i="25"/>
  <c r="H19" i="25"/>
  <c r="P16" i="25"/>
  <c r="H16" i="25"/>
  <c r="F14" i="25"/>
  <c r="J33" i="28"/>
  <c r="J21" i="28"/>
  <c r="Q45" i="28"/>
  <c r="J45" i="28"/>
  <c r="F43" i="28"/>
  <c r="F42" i="28"/>
  <c r="L40" i="28"/>
  <c r="O39" i="28"/>
  <c r="H39" i="28"/>
  <c r="U37" i="28"/>
  <c r="S35" i="28"/>
  <c r="U33" i="28"/>
  <c r="S31" i="28"/>
  <c r="U29" i="28"/>
  <c r="S27" i="28"/>
  <c r="U25" i="28"/>
  <c r="S23" i="28"/>
  <c r="U21" i="28"/>
  <c r="S19" i="28"/>
  <c r="U17" i="28"/>
  <c r="S15" i="28"/>
  <c r="H46" i="28"/>
  <c r="O45" i="28"/>
  <c r="S37" i="28"/>
  <c r="H37" i="28"/>
  <c r="S33" i="28"/>
  <c r="H33" i="28"/>
  <c r="S29" i="28"/>
  <c r="H29" i="28"/>
  <c r="S25" i="28"/>
  <c r="H25" i="28"/>
  <c r="S21" i="28"/>
  <c r="H21" i="28"/>
  <c r="S17" i="28"/>
  <c r="H17" i="28"/>
  <c r="O46" i="28"/>
  <c r="U45" i="28"/>
  <c r="H45" i="28"/>
  <c r="S46" i="28"/>
  <c r="H44" i="28"/>
  <c r="J43" i="28"/>
  <c r="N42" i="28"/>
  <c r="H41" i="28"/>
  <c r="U40" i="28"/>
  <c r="L37" i="28"/>
  <c r="J35" i="28"/>
  <c r="L33" i="28"/>
  <c r="J31" i="28"/>
  <c r="L29" i="28"/>
  <c r="J27" i="28"/>
  <c r="L25" i="28"/>
  <c r="J23" i="28"/>
  <c r="L21" i="28"/>
  <c r="J19" i="28"/>
  <c r="L17" i="28"/>
  <c r="J15" i="28"/>
  <c r="L27" i="25"/>
  <c r="T20" i="25"/>
  <c r="AB38" i="25"/>
  <c r="T34" i="25"/>
  <c r="R27" i="25"/>
  <c r="AB23" i="25"/>
  <c r="L23" i="25"/>
  <c r="AB20" i="25"/>
  <c r="Z46" i="25"/>
  <c r="R46" i="25"/>
  <c r="J46" i="25"/>
  <c r="T38" i="25"/>
  <c r="AB34" i="25"/>
  <c r="L34" i="25"/>
  <c r="Z31" i="25"/>
  <c r="R31" i="25"/>
  <c r="J31" i="25"/>
  <c r="AB30" i="25"/>
  <c r="T30" i="25"/>
  <c r="J38" i="25"/>
  <c r="AB37" i="25"/>
  <c r="T37" i="25"/>
  <c r="L37" i="25"/>
  <c r="H35" i="25"/>
  <c r="J34" i="25"/>
  <c r="H31" i="25"/>
  <c r="P27" i="25"/>
  <c r="X23" i="25"/>
  <c r="H23" i="25"/>
  <c r="AB39" i="25"/>
  <c r="T39" i="25"/>
  <c r="L39" i="25"/>
  <c r="AB36" i="25"/>
  <c r="T36" i="25"/>
  <c r="L36" i="25"/>
  <c r="AB33" i="25"/>
  <c r="T33" i="25"/>
  <c r="L33" i="25"/>
  <c r="V32" i="25"/>
  <c r="N32" i="25"/>
  <c r="N29" i="25"/>
  <c r="AB14" i="25"/>
  <c r="Z45" i="25"/>
  <c r="R45" i="25"/>
  <c r="T44" i="25"/>
  <c r="Z42" i="25"/>
  <c r="R42" i="25"/>
  <c r="R39" i="25"/>
  <c r="R36" i="25"/>
  <c r="T35" i="25"/>
  <c r="AB32" i="25"/>
  <c r="L32" i="25"/>
  <c r="X30" i="25"/>
  <c r="J30" i="25"/>
  <c r="AB29" i="25"/>
  <c r="T29" i="25"/>
  <c r="T25" i="25"/>
  <c r="L25" i="25"/>
  <c r="Z22" i="25"/>
  <c r="R22" i="25"/>
  <c r="J22" i="25"/>
  <c r="X20" i="25"/>
  <c r="P20" i="25"/>
  <c r="J20" i="25"/>
  <c r="AB19" i="25"/>
  <c r="T19" i="25"/>
  <c r="L19" i="25"/>
  <c r="Z17" i="25"/>
  <c r="R17" i="25"/>
  <c r="J17" i="25"/>
  <c r="AB16" i="25"/>
  <c r="T16" i="25"/>
  <c r="L16" i="25"/>
  <c r="L30" i="25"/>
  <c r="Z20" i="25"/>
  <c r="R20" i="25"/>
  <c r="L20" i="25"/>
  <c r="F20" i="25"/>
  <c r="AB17" i="25"/>
  <c r="T17" i="25"/>
  <c r="L17" i="25"/>
  <c r="N16" i="25"/>
  <c r="Z39" i="25"/>
  <c r="J39" i="25"/>
  <c r="Z36" i="25"/>
  <c r="J36" i="25"/>
  <c r="AB35" i="25"/>
  <c r="L35" i="25"/>
  <c r="T32" i="25"/>
  <c r="P30" i="25"/>
  <c r="P45" i="25"/>
  <c r="Z44" i="25"/>
  <c r="R44" i="25"/>
  <c r="X42" i="25"/>
  <c r="P42" i="25"/>
  <c r="J42" i="25"/>
  <c r="AB41" i="25"/>
  <c r="T41" i="25"/>
  <c r="L41" i="25"/>
  <c r="H39" i="25"/>
  <c r="Z38" i="25"/>
  <c r="F37" i="25"/>
  <c r="X36" i="25"/>
  <c r="P36" i="25"/>
  <c r="H36" i="25"/>
  <c r="Z35" i="25"/>
  <c r="R35" i="25"/>
  <c r="J35" i="25"/>
  <c r="F34" i="25"/>
  <c r="Z32" i="25"/>
  <c r="R32" i="25"/>
  <c r="J32" i="25"/>
  <c r="AB31" i="25"/>
  <c r="T31" i="25"/>
  <c r="L31" i="25"/>
  <c r="AB28" i="25"/>
  <c r="T28" i="25"/>
  <c r="F28" i="25"/>
  <c r="Z25" i="25"/>
  <c r="AB24" i="25"/>
  <c r="T24" i="25"/>
  <c r="L24" i="25"/>
  <c r="V20" i="25"/>
  <c r="H20" i="25"/>
  <c r="Z19" i="25"/>
  <c r="R19" i="25"/>
  <c r="X17" i="25"/>
  <c r="P17" i="25"/>
  <c r="H17" i="25"/>
  <c r="Z16" i="25"/>
  <c r="R16" i="25"/>
  <c r="F45" i="25"/>
  <c r="P44" i="25"/>
  <c r="J44" i="25"/>
  <c r="V43" i="25"/>
  <c r="N43" i="25"/>
  <c r="V42" i="25"/>
  <c r="N42" i="25"/>
  <c r="H42" i="25"/>
  <c r="Z41" i="25"/>
  <c r="R41" i="25"/>
  <c r="J41" i="25"/>
  <c r="X39" i="25"/>
  <c r="P39" i="25"/>
  <c r="V38" i="25"/>
  <c r="N38" i="25"/>
  <c r="H38" i="25"/>
  <c r="Z37" i="25"/>
  <c r="R37" i="25"/>
  <c r="J37" i="25"/>
  <c r="X35" i="25"/>
  <c r="P35" i="25"/>
  <c r="V34" i="25"/>
  <c r="N34" i="25"/>
  <c r="H34" i="25"/>
  <c r="Z33" i="25"/>
  <c r="R33" i="25"/>
  <c r="J33" i="25"/>
  <c r="X31" i="25"/>
  <c r="P31" i="25"/>
  <c r="V30" i="25"/>
  <c r="N30" i="25"/>
  <c r="H30" i="25"/>
  <c r="Z29" i="25"/>
  <c r="R29" i="25"/>
  <c r="H28" i="25"/>
  <c r="X25" i="25"/>
  <c r="R25" i="25"/>
  <c r="J25" i="25"/>
  <c r="V24" i="25"/>
  <c r="N24" i="25"/>
  <c r="H24" i="25"/>
  <c r="R18" i="25"/>
  <c r="J18" i="25"/>
  <c r="F17" i="25"/>
  <c r="X16" i="25"/>
  <c r="J16" i="25"/>
  <c r="AB15" i="25"/>
  <c r="V15" i="25"/>
  <c r="N15" i="25"/>
  <c r="Z14" i="25"/>
  <c r="X41" i="25"/>
  <c r="P41" i="25"/>
  <c r="H41" i="25"/>
  <c r="X37" i="25"/>
  <c r="P37" i="25"/>
  <c r="H37" i="25"/>
  <c r="X33" i="25"/>
  <c r="P33" i="25"/>
  <c r="H33" i="25"/>
  <c r="P29" i="25"/>
  <c r="J29" i="25"/>
  <c r="Z26" i="25"/>
  <c r="J26" i="25"/>
  <c r="AB25" i="25"/>
  <c r="V25" i="25"/>
  <c r="P25" i="25"/>
  <c r="H25" i="25"/>
  <c r="F21" i="25"/>
  <c r="R14" i="25"/>
  <c r="F46" i="25"/>
  <c r="F44" i="25"/>
  <c r="V41" i="25"/>
  <c r="N41" i="25"/>
  <c r="R38" i="25"/>
  <c r="V37" i="25"/>
  <c r="N37" i="25"/>
  <c r="Z34" i="25"/>
  <c r="R34" i="25"/>
  <c r="V33" i="25"/>
  <c r="N33" i="25"/>
  <c r="Z30" i="25"/>
  <c r="R30" i="25"/>
  <c r="V29" i="25"/>
  <c r="AB27" i="25"/>
  <c r="N25" i="25"/>
  <c r="R24" i="25"/>
  <c r="P23" i="25"/>
  <c r="F18" i="25"/>
  <c r="P21" i="25"/>
  <c r="T45" i="25"/>
  <c r="X44" i="25"/>
  <c r="H44" i="25"/>
  <c r="F42" i="25"/>
  <c r="F38" i="25"/>
  <c r="X29" i="25"/>
  <c r="H29" i="25"/>
  <c r="P28" i="25"/>
  <c r="L28" i="25"/>
  <c r="V27" i="25"/>
  <c r="Z23" i="25"/>
  <c r="T23" i="25"/>
  <c r="J23" i="25"/>
  <c r="T21" i="25"/>
  <c r="T18" i="25"/>
  <c r="N18" i="25"/>
  <c r="H18" i="25"/>
  <c r="P14" i="25"/>
  <c r="J45" i="25"/>
  <c r="Z21" i="25"/>
  <c r="J21" i="25"/>
  <c r="J14" i="25"/>
  <c r="X45" i="25"/>
  <c r="H45" i="25"/>
  <c r="AB44" i="25"/>
  <c r="L44" i="25"/>
  <c r="F36" i="25"/>
  <c r="F32" i="25"/>
  <c r="L29" i="25"/>
  <c r="R26" i="25"/>
  <c r="F24" i="25"/>
  <c r="N23" i="25"/>
  <c r="X21" i="25"/>
  <c r="H21" i="25"/>
  <c r="J19" i="25"/>
  <c r="X18" i="25"/>
  <c r="L18" i="25"/>
  <c r="N14" i="25"/>
  <c r="H14" i="25"/>
  <c r="AB45" i="25"/>
  <c r="L45" i="25"/>
  <c r="F27" i="25"/>
  <c r="R23" i="25"/>
  <c r="AB21" i="25"/>
  <c r="L21" i="25"/>
  <c r="F16" i="25"/>
  <c r="X14" i="25"/>
  <c r="L14" i="25"/>
  <c r="J13" i="3"/>
  <c r="J15" i="3"/>
  <c r="J17" i="3"/>
  <c r="J19" i="3"/>
  <c r="N10" i="3"/>
  <c r="N12" i="3"/>
  <c r="F14" i="3"/>
  <c r="N14" i="3"/>
  <c r="F16" i="3"/>
  <c r="N16" i="3"/>
  <c r="F18" i="3"/>
  <c r="N18" i="3"/>
  <c r="F20" i="3"/>
  <c r="N20" i="3"/>
  <c r="J21" i="3"/>
  <c r="F22" i="3"/>
  <c r="N22" i="3"/>
  <c r="J23" i="3"/>
  <c r="F24" i="3"/>
  <c r="N24" i="3"/>
  <c r="J25" i="3"/>
  <c r="F26" i="3"/>
  <c r="N26" i="3"/>
  <c r="J27" i="3"/>
  <c r="F28" i="3"/>
  <c r="N28" i="3"/>
  <c r="J29" i="3"/>
  <c r="F30" i="3"/>
  <c r="N30" i="3"/>
  <c r="J31" i="3"/>
  <c r="F32" i="3"/>
  <c r="N32" i="3"/>
  <c r="J33" i="3"/>
  <c r="F34" i="3"/>
  <c r="N34" i="3"/>
  <c r="J35" i="3"/>
  <c r="F36" i="3"/>
  <c r="N36" i="3"/>
  <c r="J37" i="3"/>
  <c r="F38" i="3"/>
  <c r="N38" i="3"/>
  <c r="J39" i="3"/>
  <c r="F40" i="3"/>
  <c r="N40" i="3"/>
  <c r="J41" i="3"/>
  <c r="F42" i="3"/>
  <c r="N42" i="3"/>
  <c r="F10" i="3"/>
  <c r="F12" i="3"/>
  <c r="J18" i="3"/>
  <c r="J26" i="3"/>
  <c r="J34" i="3"/>
  <c r="J40" i="3"/>
  <c r="J42" i="3"/>
  <c r="H14" i="3"/>
  <c r="L16" i="3"/>
  <c r="L32" i="3"/>
  <c r="H30" i="3"/>
  <c r="L12" i="3"/>
  <c r="L20" i="3"/>
  <c r="L24" i="3"/>
  <c r="L28" i="3"/>
  <c r="L36" i="3"/>
  <c r="L11" i="3"/>
  <c r="L13" i="3"/>
  <c r="L15" i="3"/>
  <c r="L17" i="3"/>
  <c r="L19" i="3"/>
  <c r="L21" i="3"/>
  <c r="H22" i="3"/>
  <c r="L23" i="3"/>
  <c r="L25" i="3"/>
  <c r="L27" i="3"/>
  <c r="L29" i="3"/>
  <c r="L31" i="3"/>
  <c r="L33" i="3"/>
  <c r="L35" i="3"/>
  <c r="L37" i="3"/>
  <c r="H38" i="3"/>
  <c r="L39" i="3"/>
  <c r="L41" i="3"/>
  <c r="N11" i="3"/>
  <c r="L10" i="3"/>
  <c r="H11" i="3"/>
  <c r="L14" i="3"/>
  <c r="L18" i="3"/>
  <c r="L22" i="3"/>
  <c r="L26" i="3"/>
  <c r="L30" i="3"/>
  <c r="H33" i="3"/>
  <c r="L34" i="3"/>
  <c r="H35" i="3"/>
  <c r="H37" i="3"/>
  <c r="L38" i="3"/>
  <c r="L42" i="3"/>
  <c r="P36" i="32"/>
  <c r="H36" i="32"/>
  <c r="P31" i="32"/>
  <c r="H31" i="32"/>
  <c r="P24" i="32"/>
  <c r="H24" i="32"/>
  <c r="T40" i="32"/>
  <c r="T36" i="32"/>
  <c r="T32" i="32"/>
  <c r="T31" i="32"/>
  <c r="T30" i="32"/>
  <c r="T24" i="32"/>
  <c r="T20" i="32"/>
  <c r="T16" i="32"/>
  <c r="L32" i="32"/>
  <c r="L30" i="32"/>
  <c r="H30" i="32"/>
  <c r="H16" i="32"/>
  <c r="R40" i="32"/>
  <c r="N40" i="32"/>
  <c r="J40" i="32"/>
  <c r="R36" i="32"/>
  <c r="N36" i="32"/>
  <c r="J36" i="32"/>
  <c r="F36" i="32"/>
  <c r="R32" i="32"/>
  <c r="N32" i="32"/>
  <c r="J32" i="32"/>
  <c r="F32" i="32"/>
  <c r="R31" i="32"/>
  <c r="N31" i="32"/>
  <c r="J31" i="32"/>
  <c r="F31" i="32"/>
  <c r="R30" i="32"/>
  <c r="N30" i="32"/>
  <c r="J30" i="32"/>
  <c r="R24" i="32"/>
  <c r="N24" i="32"/>
  <c r="J24" i="32"/>
  <c r="F24" i="32"/>
  <c r="R20" i="32"/>
  <c r="N20" i="32"/>
  <c r="J20" i="32"/>
  <c r="R16" i="32"/>
  <c r="N16" i="32"/>
  <c r="J16" i="32"/>
  <c r="P32" i="32"/>
  <c r="V32" i="30"/>
  <c r="H32" i="30"/>
  <c r="L24" i="30"/>
  <c r="H24" i="30"/>
  <c r="H20" i="30"/>
  <c r="T40" i="30"/>
  <c r="T36" i="30"/>
  <c r="T32" i="30"/>
  <c r="T31" i="30"/>
  <c r="T30" i="30"/>
  <c r="P31" i="30"/>
  <c r="L31" i="30"/>
  <c r="R40" i="30"/>
  <c r="N40" i="30"/>
  <c r="J40" i="30"/>
  <c r="F40" i="30"/>
  <c r="R36" i="30"/>
  <c r="N36" i="30"/>
  <c r="J36" i="30"/>
  <c r="R32" i="30"/>
  <c r="N32" i="30"/>
  <c r="J32" i="30"/>
  <c r="F32" i="30"/>
  <c r="R31" i="30"/>
  <c r="N31" i="30"/>
  <c r="J31" i="30"/>
  <c r="F31" i="30"/>
  <c r="R30" i="30"/>
  <c r="N30" i="30"/>
  <c r="J30" i="30"/>
  <c r="P32" i="30"/>
  <c r="F38" i="28"/>
  <c r="H38" i="28"/>
  <c r="L38" i="28"/>
  <c r="U38" i="28"/>
  <c r="Q38" i="28"/>
  <c r="F34" i="28"/>
  <c r="H34" i="28"/>
  <c r="L34" i="28"/>
  <c r="U34" i="28"/>
  <c r="Q34" i="28"/>
  <c r="F30" i="28"/>
  <c r="H30" i="28"/>
  <c r="Q30" i="28"/>
  <c r="U30" i="28"/>
  <c r="L30" i="28"/>
  <c r="F26" i="28"/>
  <c r="H26" i="28"/>
  <c r="Q26" i="28"/>
  <c r="L26" i="28"/>
  <c r="U26" i="28"/>
  <c r="F22" i="28"/>
  <c r="U22" i="28"/>
  <c r="H22" i="28"/>
  <c r="L22" i="28"/>
  <c r="Q22" i="28"/>
  <c r="F18" i="28"/>
  <c r="U18" i="28"/>
  <c r="H18" i="28"/>
  <c r="L18" i="28"/>
  <c r="Q18" i="28"/>
  <c r="F14" i="28"/>
  <c r="H14" i="28"/>
  <c r="L14" i="28"/>
  <c r="Q14" i="28"/>
  <c r="U14" i="28"/>
  <c r="U46" i="28"/>
  <c r="J46" i="28"/>
  <c r="U42" i="28"/>
  <c r="J42" i="28"/>
  <c r="X46" i="25"/>
  <c r="T46" i="25"/>
  <c r="L46" i="25"/>
  <c r="H46" i="25"/>
  <c r="N26" i="25"/>
  <c r="H22" i="25"/>
  <c r="L22" i="25"/>
  <c r="P22" i="25"/>
  <c r="T22" i="25"/>
  <c r="X22" i="25"/>
  <c r="AB22" i="25"/>
  <c r="F43" i="25"/>
  <c r="F39" i="25"/>
  <c r="F35" i="25"/>
  <c r="F31" i="25"/>
  <c r="Z27" i="25"/>
  <c r="T27" i="25"/>
  <c r="J27" i="25"/>
  <c r="F23" i="25"/>
  <c r="H26" i="25"/>
  <c r="L26" i="25"/>
  <c r="P26" i="25"/>
  <c r="T26" i="25"/>
  <c r="X26" i="25"/>
  <c r="AB26" i="25"/>
  <c r="AB46" i="25"/>
  <c r="P46" i="25"/>
  <c r="X27" i="25"/>
  <c r="N27" i="25"/>
  <c r="H27" i="25"/>
  <c r="F26" i="25"/>
  <c r="F19" i="25"/>
  <c r="F15" i="25"/>
  <c r="T14" i="25"/>
  <c r="H10" i="3"/>
  <c r="H12" i="3"/>
  <c r="H16" i="3"/>
  <c r="H18" i="3"/>
  <c r="H20" i="3"/>
  <c r="H24" i="3"/>
  <c r="H26" i="3"/>
  <c r="H28" i="3"/>
  <c r="H32" i="3"/>
  <c r="H34" i="3"/>
  <c r="H36" i="3"/>
  <c r="H40" i="3"/>
  <c r="H42" i="3"/>
  <c r="J10" i="3"/>
  <c r="F11" i="3"/>
  <c r="J12" i="3"/>
  <c r="J14" i="3"/>
  <c r="J16" i="3"/>
  <c r="J20" i="3"/>
  <c r="J22" i="3"/>
  <c r="J24" i="3"/>
  <c r="J28" i="3"/>
  <c r="J30" i="3"/>
  <c r="J32" i="3"/>
  <c r="J36" i="3"/>
  <c r="J38" i="3"/>
</calcChain>
</file>

<file path=xl/sharedStrings.xml><?xml version="1.0" encoding="utf-8"?>
<sst xmlns="http://schemas.openxmlformats.org/spreadsheetml/2006/main" count="1311" uniqueCount="351">
  <si>
    <t>Municípios</t>
  </si>
  <si>
    <t>Total</t>
  </si>
  <si>
    <t>Com favelas, mocambos, palafitas ou assemelhados</t>
  </si>
  <si>
    <t>Com cortiços, casas de cômodos ou cabeças de porco</t>
  </si>
  <si>
    <t>Com loteamentos irregulares e/ou clandestinos</t>
  </si>
  <si>
    <t>Ocupações de terrenos ou prédios por movimentos de moradia</t>
  </si>
  <si>
    <t>Nenhum dos itens relacionados</t>
  </si>
  <si>
    <t>Brasil</t>
  </si>
  <si>
    <t>Norte</t>
  </si>
  <si>
    <t>Nordeste</t>
  </si>
  <si>
    <t>Sudeste</t>
  </si>
  <si>
    <t>Sul</t>
  </si>
  <si>
    <t>Centro-Oeste</t>
  </si>
  <si>
    <t>Fonte: IBGE, Diretoria de Pesquisas, Coordenação de População e Indicadores Sociais, Pesquisa de Informações Básicas Municipais 2020.</t>
  </si>
  <si>
    <t>Grandes Regiões e Unidades da Federação</t>
  </si>
  <si>
    <t>Rondônia</t>
  </si>
  <si>
    <t>Acre</t>
  </si>
  <si>
    <t>Amazonas</t>
  </si>
  <si>
    <t>Roraima</t>
  </si>
  <si>
    <t>Pará</t>
  </si>
  <si>
    <t>Amapá</t>
  </si>
  <si>
    <t>Tocantins</t>
  </si>
  <si>
    <t>Maranhão</t>
  </si>
  <si>
    <t>Piauí</t>
  </si>
  <si>
    <t>Ceará</t>
  </si>
  <si>
    <t>Rio Grande do Norte</t>
  </si>
  <si>
    <t>Paraíba</t>
  </si>
  <si>
    <t>Pernambuco</t>
  </si>
  <si>
    <t>Alagoas</t>
  </si>
  <si>
    <t>Sergipe</t>
  </si>
  <si>
    <t>Bahia</t>
  </si>
  <si>
    <t>Minas Gerais</t>
  </si>
  <si>
    <t>Espírito Santo</t>
  </si>
  <si>
    <t>Rio de Janeiro</t>
  </si>
  <si>
    <t>São Paulo</t>
  </si>
  <si>
    <t>Paraná</t>
  </si>
  <si>
    <t>Santa Catarina</t>
  </si>
  <si>
    <t>Rio Grande do Sul</t>
  </si>
  <si>
    <t>Mato Grosso do Sul</t>
  </si>
  <si>
    <t>Mato Grosso</t>
  </si>
  <si>
    <t>Goiás</t>
  </si>
  <si>
    <t>Distrito Federal</t>
  </si>
  <si>
    <t>(4) São considerados crianças aqueles com até 14 anos, adultos de 15 a 59 anos, e idosos com 60 anos ou mais de idade. Os grupos especificados incluem apenas pessoas com a composição descrita, sem morador no domicílio em condição diferente.</t>
  </si>
  <si>
    <t>(3) Exclusive pessoas cuja condição no domicílio era pensionista, empregado doméstico ou parente de empregado doméstico.</t>
  </si>
  <si>
    <t>(2) Os empregados do setor privado também estão representados nas categorias "empregado com carteira de trabalho assinada" e "empregado sem carteira de trabalho assinada"</t>
  </si>
  <si>
    <t>(1) Não são apresentados resultados para amarelos, indígenas e pessoas sem declaração de cor ou raça.</t>
  </si>
  <si>
    <t xml:space="preserve">Notas: </t>
  </si>
  <si>
    <t>Fonte: IBGE, Pesquisa Nacional por Amostra de Domicílios Contínua 2018, consolidado de primeiras entrevistas.</t>
  </si>
  <si>
    <t>Idoso(s) e criança(s), com ou sem adulto(s)</t>
  </si>
  <si>
    <t>Idoso(s) e adulto(s)</t>
  </si>
  <si>
    <t>Adultos e crianças</t>
  </si>
  <si>
    <t>Dois ou mais adultos</t>
  </si>
  <si>
    <t>Dois ou mais idosos</t>
  </si>
  <si>
    <t>Unipessoal não idoso</t>
  </si>
  <si>
    <t>Unipessoal idoso</t>
  </si>
  <si>
    <t>Composição etária do domicílio (3) (4)</t>
  </si>
  <si>
    <t>Outros</t>
  </si>
  <si>
    <t>Arranjo formado por mulher preta ou parda sem cônjuge e com filho(s) até 14 anos</t>
  </si>
  <si>
    <t>Arranjo formado por mulher branca sem cônjuge e com filho(s) até 14 anos</t>
  </si>
  <si>
    <t>Arranjo formado por mulher sem cônjuge e com filho(s) até 14 anos</t>
  </si>
  <si>
    <t>Casal com filho(s)</t>
  </si>
  <si>
    <t>Casal sem filho</t>
  </si>
  <si>
    <t>Unipessoal</t>
  </si>
  <si>
    <t>Moradores em arranjos domiciliares do tipo (3)</t>
  </si>
  <si>
    <t>Domicílio SEM acesso à internet</t>
  </si>
  <si>
    <t>Domicílio COM acesso à internet</t>
  </si>
  <si>
    <t>Acesso à Internet</t>
  </si>
  <si>
    <t>Rural</t>
  </si>
  <si>
    <t>Urbana</t>
  </si>
  <si>
    <t>Situação do domicílio</t>
  </si>
  <si>
    <t>Trabalhador familiar auxiliar</t>
  </si>
  <si>
    <t>Conta própria</t>
  </si>
  <si>
    <t>Empregador</t>
  </si>
  <si>
    <t>Militar ou funcionário público estatutário</t>
  </si>
  <si>
    <t>Trabalhador doméstico sem carteira de trabalho assinada</t>
  </si>
  <si>
    <t>Trabalhador doméstico com carteira de trabalho assinada</t>
  </si>
  <si>
    <t xml:space="preserve">Empregado sem carteira de trabalho assinada </t>
  </si>
  <si>
    <t xml:space="preserve">Empregado com carteira de trabalho assinada </t>
  </si>
  <si>
    <t>Posição na ocupação (2)</t>
  </si>
  <si>
    <t>Ensino superior completo</t>
  </si>
  <si>
    <t>Ensino médio completo ou superior incompleto</t>
  </si>
  <si>
    <t>Ensino fundamental completo ou médio incompleto</t>
  </si>
  <si>
    <t>Sem instrução ou fundamental incompleto</t>
  </si>
  <si>
    <t>Nível de instrução</t>
  </si>
  <si>
    <t>70 anos ou mais de idade</t>
  </si>
  <si>
    <t>60 a 69 anos de idade</t>
  </si>
  <si>
    <t>50 a 59 anos de idade</t>
  </si>
  <si>
    <t>40 a 49 anos de idade</t>
  </si>
  <si>
    <t>30 a 39 anos de idade</t>
  </si>
  <si>
    <t>15 a 29 anos de idade</t>
  </si>
  <si>
    <t>0 a 14 anos de idade</t>
  </si>
  <si>
    <t>Faixa etária</t>
  </si>
  <si>
    <t>Mulheres pretas ou pardas</t>
  </si>
  <si>
    <t>Mulheres brancas</t>
  </si>
  <si>
    <t>Homens pretos ou pardos</t>
  </si>
  <si>
    <t>Homens brancos</t>
  </si>
  <si>
    <t>Sexo e cor ou raça (1)</t>
  </si>
  <si>
    <t>Pretos ou pardos</t>
  </si>
  <si>
    <t>Brancos</t>
  </si>
  <si>
    <t>Cor ou raça (1)</t>
  </si>
  <si>
    <t>Mulheres</t>
  </si>
  <si>
    <t>Homens</t>
  </si>
  <si>
    <t>Sexo</t>
  </si>
  <si>
    <t>CV (%)</t>
  </si>
  <si>
    <t>Proporção</t>
  </si>
  <si>
    <t>Absoluto</t>
  </si>
  <si>
    <t>Sem canalização interna</t>
  </si>
  <si>
    <t>Com canalização interna</t>
  </si>
  <si>
    <t>Frequência de abastecimento inferior à diária</t>
  </si>
  <si>
    <t>Domicílio com abastecimento diário e sem estrutura para armazenamento de água</t>
  </si>
  <si>
    <t>Domicílio com abastecimento diário e estrutura para armazenamento de água</t>
  </si>
  <si>
    <t>Abastecidos de outra forma</t>
  </si>
  <si>
    <t>Abastecidos pela rede geral</t>
  </si>
  <si>
    <t>Forma de abastecimento de água, presença de estrutura para armazenamento de água, frequência de abastecimento pela rede geral de distribuição de água e existência de canalização interna</t>
  </si>
  <si>
    <t>Total
(1 000 pessoas)</t>
  </si>
  <si>
    <t>Características selecionadas de domicílios e pessoas</t>
  </si>
  <si>
    <t>Ao menos uma ausência</t>
  </si>
  <si>
    <t>Ausência de esgotamento sanitário por rede coletora, pluvial ou fossa ligada à rede</t>
  </si>
  <si>
    <t>Ausência de abastecimento de água por rede geral</t>
  </si>
  <si>
    <t>Ausência de coleta direta ou indireta de lixo</t>
  </si>
  <si>
    <t>Total
(1000 pessoas)</t>
  </si>
  <si>
    <t>Proporção de pessoas residentes em domicílios sem acesso aos serviços de saneamento básico</t>
  </si>
  <si>
    <t>(7) São considerados crianças aqueles com até 14 anos, adultos de 15 a 59 anos, e idosos com 60 anos ou mais de idade. Os grupos especificados incluem apenas pessoas com a composição descrita, sem morador no domicílio em condição diferente.</t>
  </si>
  <si>
    <t>(6) Exclusive pessoas cuja condição no domicílio era pensionista, empregado doméstico ou parente de empregado doméstico.</t>
  </si>
  <si>
    <t>(5) Os empregados do setor privado também estão representados nas categorias "empregado com carteira de trabalho assinada" e "empregado sem carteira de trabalho assinada"</t>
  </si>
  <si>
    <t>(4) Não são apresentados resultados para amarelos, indígenas e pessoas sem declaração de cor ou raça.</t>
  </si>
  <si>
    <t>(3) Considera-se que há ônus excessivo com aluguel nos domicílios alugados onde o valor declarado do aluguel iguala ou supera 30% da renda domiciliar declarada, exclusive domicílios sem declaração do valor do aluguel.</t>
  </si>
  <si>
    <t>(2) Considera-se que há adensamento excessivo no domicílio em que há mais de 3 moradores por dormitório</t>
  </si>
  <si>
    <t>(1) Considera-se como de material durável as paredes de alvenaria (com ou sem revestimento), de taipa revestida, e de madeira apropriada para construção. Considera-se como de material não durável as paredes de taipa não-revestida, de madeira aproveitada e de outros materiais.</t>
  </si>
  <si>
    <t>..</t>
  </si>
  <si>
    <t>Composição etária do domicílio (6) (7)</t>
  </si>
  <si>
    <t>Moradores em arranjos domiciliares do tipo (6)</t>
  </si>
  <si>
    <t>Posição na ocupação (5)</t>
  </si>
  <si>
    <t>Sexo e cor ou raça (4)</t>
  </si>
  <si>
    <t>Cor ou raça (4)</t>
  </si>
  <si>
    <t>Presença de ao menos uma inadequação</t>
  </si>
  <si>
    <t>Ônus excessivo com aluguel (3)</t>
  </si>
  <si>
    <t>Adensamento excessivo (2)</t>
  </si>
  <si>
    <t>Paredes externas construídas predominantemente com materiais não duráveis (1)</t>
  </si>
  <si>
    <t>Ausência de banheiro de uso exclusivo do domicílio</t>
  </si>
  <si>
    <t>Inadequações</t>
  </si>
  <si>
    <t>Proporção de pessoas residentes em domicílios com ocorrência de inadequações nas condições de moradia</t>
  </si>
  <si>
    <t>(3) São considerados crianças aqueles com até 14 anos, adultos de 15 a 59 anos, e idosos com 60 anos ou mais de idade. Os grupos especificados incluem apenas pessoas com a composição descrita, sem morador no domicílio em condição diferente.</t>
  </si>
  <si>
    <t>Notas: Exclusive pessoas cuja condição no domicílio era pensionista, empregado doméstico ou parente de empregado doméstico.</t>
  </si>
  <si>
    <t>Composição etária do domicílio (3)</t>
  </si>
  <si>
    <t>Moradores em arranjos domiciliares do tipo</t>
  </si>
  <si>
    <t>Seis ou mais</t>
  </si>
  <si>
    <t>Cinco</t>
  </si>
  <si>
    <t>Quatro</t>
  </si>
  <si>
    <t>Três</t>
  </si>
  <si>
    <t>Dois</t>
  </si>
  <si>
    <t>Um morador</t>
  </si>
  <si>
    <t>Notas:</t>
  </si>
  <si>
    <t>Mais de três moradores</t>
  </si>
  <si>
    <t>Mais de dois moradores, até três moradores</t>
  </si>
  <si>
    <t>Mais de um morador, até dois moradores</t>
  </si>
  <si>
    <t>Até um morador</t>
  </si>
  <si>
    <t>Domicílio sem banheiro</t>
  </si>
  <si>
    <t>Número de moradores por banheiro de uso exclusivo</t>
  </si>
  <si>
    <t>Número de moradores por cômodo utilizado como dormitório</t>
  </si>
  <si>
    <t>Mais de dois</t>
  </si>
  <si>
    <t>Um</t>
  </si>
  <si>
    <t>Nenhum</t>
  </si>
  <si>
    <t>Número de cômodos no domicílio que não é utilizado nem como banheiro, nem como dormitório (%)</t>
  </si>
  <si>
    <t>Nenhum passageiro</t>
  </si>
  <si>
    <t>Toda a população</t>
  </si>
  <si>
    <t>Crianças menores de 5 anos</t>
  </si>
  <si>
    <t>Professores</t>
  </si>
  <si>
    <t>Policiais</t>
  </si>
  <si>
    <t>Pessoas com deficiência</t>
  </si>
  <si>
    <t>Carteiros</t>
  </si>
  <si>
    <t>Estudantes da rede privada</t>
  </si>
  <si>
    <t>Estudantes da rede pública</t>
  </si>
  <si>
    <t>Maiores de 60/65 anos</t>
  </si>
  <si>
    <t>Passageiros com isenção formal da tarifa do ônibus</t>
  </si>
  <si>
    <t>Com transporte coletivo por ônibus intramunicipal</t>
  </si>
  <si>
    <t>Não sabe</t>
  </si>
  <si>
    <t>Piso alto equipado com
plataforma elevatória veicular</t>
  </si>
  <si>
    <t>Piso alto equipado com plataforma
elevatória veicular</t>
  </si>
  <si>
    <t>Piso alto com acesso
realizado por plataforma de
embarque/ desembarque</t>
  </si>
  <si>
    <t>Piso alto com acesso realizado por plataforma de embarque/ desembarque</t>
  </si>
  <si>
    <t>Piso baixo</t>
  </si>
  <si>
    <t>Sem adaptação</t>
  </si>
  <si>
    <t>Totalmente adaptada</t>
  </si>
  <si>
    <t>Parcialmente adaptada</t>
  </si>
  <si>
    <t>Tipo de adaptação para o embarque e desembarque adotada</t>
  </si>
  <si>
    <t>Adaptação da frota de ônibus para pessoas com deficiência ou mobilidade reduzida</t>
  </si>
  <si>
    <t>-</t>
  </si>
  <si>
    <t>Nenhum dos serviços relacionados</t>
  </si>
  <si>
    <t>Serviço por aplicativo</t>
  </si>
  <si>
    <t>Serviço por aplicativo (Uber, Cabify, 99Taxi e outros)</t>
  </si>
  <si>
    <t>Avião</t>
  </si>
  <si>
    <t>Van</t>
  </si>
  <si>
    <t>Trem</t>
  </si>
  <si>
    <t>Táxi</t>
  </si>
  <si>
    <t>Mototáxi</t>
  </si>
  <si>
    <t>Metrô</t>
  </si>
  <si>
    <t>Barco</t>
  </si>
  <si>
    <t>Com os serviços regulares de transporte existentes no município</t>
  </si>
  <si>
    <t>Com bicicletário público</t>
  </si>
  <si>
    <t>Com ciclovia</t>
  </si>
  <si>
    <t>Bicicletário público</t>
  </si>
  <si>
    <t>Ciclovia</t>
  </si>
  <si>
    <t>Transporte Não-Motorizado</t>
  </si>
  <si>
    <t>A pé</t>
  </si>
  <si>
    <t>Bicicleta</t>
  </si>
  <si>
    <t>Transporte Individual</t>
  </si>
  <si>
    <t>Motocicleta</t>
  </si>
  <si>
    <t>Automóvel</t>
  </si>
  <si>
    <t>Transporte Coletivo</t>
  </si>
  <si>
    <t>Trilhos</t>
  </si>
  <si>
    <t>Ônibus</t>
  </si>
  <si>
    <t>Evolução da divisão modal (2014-2018)</t>
  </si>
  <si>
    <t>Fonte: IBGE - Pesquisa Nacional de Saúde</t>
  </si>
  <si>
    <t>60 anos ou mais</t>
  </si>
  <si>
    <t>40 a 59 anos</t>
  </si>
  <si>
    <t>30 a 39 anos</t>
  </si>
  <si>
    <t>18 a 29 anos</t>
  </si>
  <si>
    <t>15 a 17 anos</t>
  </si>
  <si>
    <t>2019</t>
  </si>
  <si>
    <t>Ano x Grupo de idade</t>
  </si>
  <si>
    <t>Brasil e Grande Região</t>
  </si>
  <si>
    <t>Municípios, total e com favelas, mocambos, palafitas ou assemelhados, com cortiços, casas de cômodos ou cabeças de porco, com loteamentos irregulares e/ou clandestinos, com ocupações de terrenos ou prédios por movimentos de moradia, segundo as Grandes Regiões e as classes de tamanho da população dos municípios - 2020</t>
  </si>
  <si>
    <t>Ausências</t>
  </si>
  <si>
    <t>Distribuição de pessoas residindo em domicílios, por número de moradores do domicílio, segundo características selecionadas - 2018</t>
  </si>
  <si>
    <t>Distribuição de pessoas residindo em domicílios, por condições de adensamento do domicílio, segundo características selecionadas - 2018</t>
  </si>
  <si>
    <t>Municípios, total e com transporte coletivo por ônibus intramunicipal e algumas características deste transporte, segundo as Grandes Regiões e as Unidades da Federação - 2020</t>
  </si>
  <si>
    <t>Municípios, total e por tipo de serviço regular de transporte existente no município, segundo as Grandes Regiões e as Unidades da Federação - 2020</t>
  </si>
  <si>
    <t>Municípios, total e com ciclovia e com bicicletário público, segundo as Grandes Regiões eas Unidades da Federação - 2020</t>
  </si>
  <si>
    <t>Tempo médio de deslocamento para o(s) trabalho(s), por semana, das pessoas de 15 anos ou mais de idade, ocupadas na semana de referência (Horas)</t>
  </si>
  <si>
    <t>Sumário</t>
  </si>
  <si>
    <t>grafico_9.1</t>
  </si>
  <si>
    <t>grafico_9.2</t>
  </si>
  <si>
    <t>grafico_9.3</t>
  </si>
  <si>
    <t>grafico_9.4</t>
  </si>
  <si>
    <t>grafico_9.5</t>
  </si>
  <si>
    <t>grafico_9.6</t>
  </si>
  <si>
    <t>grafico_9.7</t>
  </si>
  <si>
    <t>grafico_9.8</t>
  </si>
  <si>
    <t>grafico_9.9</t>
  </si>
  <si>
    <t>grafico_9.10</t>
  </si>
  <si>
    <t>grafico_9.11</t>
  </si>
  <si>
    <t>grafico_9.12</t>
  </si>
  <si>
    <t>grafico_9.13</t>
  </si>
  <si>
    <t>grafico_9.14</t>
  </si>
  <si>
    <t>grafico_9.15</t>
  </si>
  <si>
    <t>grafico_9.16</t>
  </si>
  <si>
    <t>grafico_9.17</t>
  </si>
  <si>
    <t>grafico_9.18</t>
  </si>
  <si>
    <t>Municípios, total e com favelas, mocambos, palafitas ou assemelhados, com cortiços, casas de cômodos ou cabeças de porco, com loteamentos irregulares e/ou clandestinos, com ocupações de terrenos ou prédios por movimentos de moradia, segundo Brasil e as Grandes Regiões (2020)</t>
  </si>
  <si>
    <t>Distribuição de pessoas residindo em domicílios por forma de abastecimento de água, presença de estrutura para armazenamento de água, frequência de abastecimento pela rede geral de abastecimento de água e existência de canalização interna, por grupo de idade selecionado - Brasil (2018)</t>
  </si>
  <si>
    <t>Proporção de pessoas residindo em domicílios sem acesso aos serviços de saneamento básico, por grupo de idade selecionado – Brasil (2018)</t>
  </si>
  <si>
    <t>Proporção de pessoas residindo em domicílios com ocorrência de inadequações nas condições de moradia, por grupo de idade selecionado – Brasil (2018)</t>
  </si>
  <si>
    <t>Distribuição de pessoas residindo em domicílios, por número de moradores do domicílio, por grupo de idade selecionado – Brasil (2018)</t>
  </si>
  <si>
    <t>Distribuição de pessoas residindo em domicílios por número de moradores por cômodo utilizado como dormitório, segundo grupo de idade selecionado – Brasil (2018)</t>
  </si>
  <si>
    <t>Distribuição de pessoas residindo em domicílios por número de moradores por banheiro de uso exclusivo, segundo grupo de idade selecionado – Brasil (2018)</t>
  </si>
  <si>
    <t>Distribuição de pessoas residindo em domicílios por número de cômodos no domicílio que não é utilizado nem como banheiro, nem como dormitório, segundo grupo de idade selecionado – Brasil (2018)</t>
  </si>
  <si>
    <t>Percentual de municípios com transporte coletivo por ônibus intramunicipal com isenção formal da tarifa de ônibus por tipo de passageiro – Brasil (2020)</t>
  </si>
  <si>
    <t>Percentual de municípios com transporte coletivo por ônibus intramunicipal por adaptação da frota de ônibus para pessoas com deficiência ou mobilidade reduzida e por tipo de adaptação para o embarque e desembarque adotada – Brasil (2020)</t>
  </si>
  <si>
    <t>Percentual de municípios com transporte coletivo por ônibus intramunicipal por adaptação da frota de ônibus para pessoas com deficiência ou mobilidade reduzida, segundo Grandes Regiões (2020)</t>
  </si>
  <si>
    <t>Percentual de municípios por tipo de serviço regular de transporte existente no município – Brasil (2020)</t>
  </si>
  <si>
    <t>Percentual de municípios por tipo de serviço regular de transporte existente no município, segundo Grandes Regiões (2020)¹</t>
  </si>
  <si>
    <t>Percentual de municípios com ciclovia e com bicicletário público – Brasil e Grandes Regiões (2020)</t>
  </si>
  <si>
    <t>Evolução da divisão modal – Brasil (2014-2018)</t>
  </si>
  <si>
    <t>Evolução da divisão modal por tipo de meio de transporte - Brasil (2014-2018)</t>
  </si>
  <si>
    <t>Tempo médio de deslocamento para o(s) trabalho(s), por semana, das pessoas de 15 anos ou mais de idade, ocupadas na semana de referência, por grupo de idade – Brasil (2019)</t>
  </si>
  <si>
    <t>Tempo médio de deslocamento para o(s) trabalho(s), por semana, das pessoas de 15 anos ou mais de idade, ocupadas na semana de referência, por grupo de idade, segundo Grandes Regiões (2019)</t>
  </si>
  <si>
    <t>aux_g9.1</t>
  </si>
  <si>
    <t>aux_g9.2</t>
  </si>
  <si>
    <t>aux_g9.3</t>
  </si>
  <si>
    <t>aux_g9.4</t>
  </si>
  <si>
    <t>aux_g9.5</t>
  </si>
  <si>
    <t>aux_g9.12</t>
  </si>
  <si>
    <t>aux_g9.13</t>
  </si>
  <si>
    <t>aux_g9.14</t>
  </si>
  <si>
    <t>aux_g9.15_g9.16</t>
  </si>
  <si>
    <t>(4) Taxa de conversão da paridade de poder de compra para consumo privado, R$ 1,66 para US$ 1,00 PPC 2011, valores diários tornados mensais e inflacionados pelo IPCA para anos recentes.</t>
  </si>
  <si>
    <t>(3) Exclusive pessoas cuja condição na família era empregado(a) doméstico(a) ou parente do(a) empregado(a) doméstico(a).</t>
  </si>
  <si>
    <t>(2) Não são apresentados resultados para outras condições de ocupação do domicílio.</t>
  </si>
  <si>
    <t>Notas: (1) Não são apresentados resultados para amarelos, indígenas e pessoas sem declaração de cor ou raça.</t>
  </si>
  <si>
    <t>Fonte: IBGE, Diretoria de Pesquisas, Coordenação de Trabalho e Rendimento, Pesquisa de Orçamentos Familiares 2017-2018.</t>
  </si>
  <si>
    <t>Mais de 80%</t>
  </si>
  <si>
    <t>Mais de 60% até 80%</t>
  </si>
  <si>
    <t>Mais de 40% até 60%</t>
  </si>
  <si>
    <t>Mais de 20% até 40%</t>
  </si>
  <si>
    <t>Até 20%</t>
  </si>
  <si>
    <r>
      <t xml:space="preserve">Classes de percentual de pessoas em ordem crescente de renda monetária familiar </t>
    </r>
    <r>
      <rPr>
        <b/>
        <i/>
        <sz val="9"/>
        <color theme="1" tint="-0.249977111117893"/>
        <rFont val="Open Sans"/>
        <family val="2"/>
        <scheme val="minor"/>
      </rPr>
      <t>per capita</t>
    </r>
    <r>
      <rPr>
        <b/>
        <sz val="9"/>
        <color theme="1" tint="-0.249977111117893"/>
        <rFont val="Open Sans"/>
        <family val="2"/>
        <scheme val="minor"/>
      </rPr>
      <t xml:space="preserve"> (3)</t>
    </r>
  </si>
  <si>
    <t>Menor que US$ 5,5 PPC 2011</t>
  </si>
  <si>
    <r>
      <t xml:space="preserve">Classes de renda monetária familiar </t>
    </r>
    <r>
      <rPr>
        <b/>
        <i/>
        <sz val="9"/>
        <color theme="1" tint="-0.249977111117893"/>
        <rFont val="Open Sans"/>
        <family val="2"/>
        <scheme val="minor"/>
      </rPr>
      <t>per capita</t>
    </r>
    <r>
      <rPr>
        <b/>
        <sz val="9"/>
        <color theme="1" tint="-0.249977111117893"/>
        <rFont val="Open Sans"/>
        <family val="2"/>
        <scheme val="minor"/>
      </rPr>
      <t xml:space="preserve"> (3) (4)</t>
    </r>
  </si>
  <si>
    <t>Moradores em arranjos familiares do tipo (3)</t>
  </si>
  <si>
    <t>Cedido</t>
  </si>
  <si>
    <t>Alugado</t>
  </si>
  <si>
    <t>Próprio</t>
  </si>
  <si>
    <t>Condição de ocupação do domicílio (2)</t>
  </si>
  <si>
    <t>60 anos ou mais de idade</t>
  </si>
  <si>
    <t>30 a 59 anos de idade</t>
  </si>
  <si>
    <t>Grupos de idade</t>
  </si>
  <si>
    <t>Percentual</t>
  </si>
  <si>
    <t>Madeira das janelas, portas ou assoalhos deteriorados</t>
  </si>
  <si>
    <t>Fundação, paredes ou chão úmidos</t>
  </si>
  <si>
    <t>Telhado com goteira</t>
  </si>
  <si>
    <t>Casa escura, com pouca iluminação natural</t>
  </si>
  <si>
    <t>Pouco espaço</t>
  </si>
  <si>
    <t xml:space="preserve">Proporção de pessoas residentes em domicílios com existência de problemas (%) </t>
  </si>
  <si>
    <t>Características selecionadas</t>
  </si>
  <si>
    <t>Proporção de pessoas residentes em domicílios com existência, conforme avaliação da família, de problemas no domicílio, por tipo de problema, com indicação do coeficiente de variação, segundo características selecionadas - Brasil - período 2017-2018</t>
  </si>
  <si>
    <t>Localizado em encosta ou área sujeita a deslizamento</t>
  </si>
  <si>
    <t>Localizado em área sujeita a inundação</t>
  </si>
  <si>
    <t>Localizado próximo a rio, baía, lago, açude ou represa poluídos</t>
  </si>
  <si>
    <t>Fumaça, mau cheiro, barulho ou outros problemas ambientais causados pelo trânsito ou indústria</t>
  </si>
  <si>
    <t>Proporção de pessoas  residentes em domicílio com existência de problemas na localização (%)</t>
  </si>
  <si>
    <t>Proporção de pessoas residentes em domicílio com existência, conforme avaliação da família, de problemas na localização do domicílio, por tipo de problema, com indicação do coeficiente de variação, segundo características selecionadas - Brasil - período 2017-2018</t>
  </si>
  <si>
    <t>(3) Taxa de conversão da paridade de poder de compra para consumo privado, R$ 1,66 para US$ 1,00 PPC 2011, valores diários tornados mensais e inflacionados pelo IPCA para anos recentes.</t>
  </si>
  <si>
    <t>(2) Exclusive pessoas cuja condição na família era empregado(a) doméstico(a) ou parente do(a) empregado(a) doméstico(a).</t>
  </si>
  <si>
    <r>
      <t xml:space="preserve">Classes de percentual de pessoas em ordem crescente de renda monetária familiar </t>
    </r>
    <r>
      <rPr>
        <b/>
        <i/>
        <sz val="9"/>
        <color theme="1" tint="-0.249977111117893"/>
        <rFont val="Open Sans"/>
        <family val="2"/>
        <scheme val="minor"/>
      </rPr>
      <t>per capita</t>
    </r>
    <r>
      <rPr>
        <b/>
        <sz val="9"/>
        <color theme="1" tint="-0.249977111117893"/>
        <rFont val="Open Sans"/>
        <family val="2"/>
        <scheme val="minor"/>
      </rPr>
      <t xml:space="preserve"> (2)</t>
    </r>
  </si>
  <si>
    <r>
      <t xml:space="preserve">Classes de renda monetária familiar </t>
    </r>
    <r>
      <rPr>
        <b/>
        <i/>
        <sz val="9"/>
        <color theme="1" tint="-0.249977111117893"/>
        <rFont val="Open Sans"/>
        <family val="2"/>
        <scheme val="minor"/>
      </rPr>
      <t>per capita</t>
    </r>
    <r>
      <rPr>
        <b/>
        <sz val="9"/>
        <color theme="1" tint="-0.249977111117893"/>
        <rFont val="Open Sans"/>
        <family val="2"/>
        <scheme val="minor"/>
      </rPr>
      <t xml:space="preserve"> (2) (3)</t>
    </r>
  </si>
  <si>
    <t>Moradores em arranjos familiares do tipo (2)</t>
  </si>
  <si>
    <t>Em domicílios nas condições: próprio – pagando e alugado</t>
  </si>
  <si>
    <t>Proporção de pessoas cuja família atrasou o pagamento de contas de água, eletricidade ou gás (%)</t>
  </si>
  <si>
    <t>Proporção de pessoas cuja família atrasou o pagamento de aluguel ou prestação de casa ou apartamento (%)</t>
  </si>
  <si>
    <t xml:space="preserve"> Atrasou o pagamento de contas de água, eletricidade ou gás</t>
  </si>
  <si>
    <t>Atrasou o pagamento de aluguel ou prestação de casa ou apartamento</t>
  </si>
  <si>
    <t xml:space="preserve"> Proporção de pessoas cuja família, por motivo de dificuldade financeira, atrasou o pagamento de alguma despesa de moradia ou serviço domiciliar no período de referência de 12 meses, por tipo de despesa e condição de ocupação do domicílio, com indicação do coeficiente de variação, segundo características selecionadas - Brasil - período 2017-2018</t>
  </si>
  <si>
    <t>Ruim</t>
  </si>
  <si>
    <t>Satisfatório</t>
  </si>
  <si>
    <t>Bom</t>
  </si>
  <si>
    <t>Distribuição da população por avaliação do padrão de vida da sua família em relação às condições de moradia (%)</t>
  </si>
  <si>
    <t>Distribuição da população por avaliação do padrão de vida da sua família em relação às condições de moradia, com indicação do coeficiente de variação, segundo características selecionadas - Brasil - período 2017-2018</t>
  </si>
  <si>
    <t>Com transporte coletivo por ônibus intermunicipal
atendendo o deslocamento entre bairros, distritos,
localidades dentro do município</t>
  </si>
  <si>
    <t>Com transporte coletivo por ônibus intermunicipal</t>
  </si>
  <si>
    <t>Municípios, total e com transporte coletivo por ônibus intermunicipal, segundo as Grandes Regiões e as Unidades da Federação - 2020</t>
  </si>
  <si>
    <t>Percentual de pessoas residentes em domicílios com existência, conforme avaliação da família, de problemas no domicílio, por tipo de problema e grupo de idade – Brasil (2017-2018)</t>
  </si>
  <si>
    <t>Percentual de pessoas residentes em domicílios com existência, conforme avaliação da família, de problemas na localização do domicílio, por tipo de problema e grupo de idade – Brasil (2017-2018)</t>
  </si>
  <si>
    <t>Percentual de pessoas cuja família, por motivo de dificuldade financeira, atrasou o pagamento de alguma despesa de moradia ou serviço domiciliar no período de referência de 12 meses, por grupo de idade – Brasil (2017-2019)</t>
  </si>
  <si>
    <t>Percentual de pessoas de 15 a 29 anos de idade por avaliação do padrão de vida da sua família em relação às condições de moradia – Brasil (2017-2018)</t>
  </si>
  <si>
    <t>Número de municípios com transporte por ônibus intermunicipal e intramunicipal – Brasil (2020)</t>
  </si>
  <si>
    <t>grafico_9.19</t>
  </si>
  <si>
    <t>grafico_9.20</t>
  </si>
  <si>
    <t>grafico_9.21</t>
  </si>
  <si>
    <t>grafico_9.22</t>
  </si>
  <si>
    <t>grafico_9.23</t>
  </si>
  <si>
    <t>aux_g9.6</t>
  </si>
  <si>
    <t>aux_g9.7</t>
  </si>
  <si>
    <t>aux_g9.8_g9.9</t>
  </si>
  <si>
    <t>aux_g9.10</t>
  </si>
  <si>
    <t>aux_g9.11</t>
  </si>
  <si>
    <t>aux_g9.17</t>
  </si>
  <si>
    <t>aux_g9.18</t>
  </si>
  <si>
    <t>aux_g9.19</t>
  </si>
  <si>
    <t>aux_g9.20_g9.21</t>
  </si>
  <si>
    <t>aux_g9.22_g9.23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</si>
</sst>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 ##0_-;\-* #\ ###\ ##0_-;_-* \-_-;_-@_-"/>
    <numFmt numFmtId="165" formatCode="0.0_ ;\-0.0\ "/>
    <numFmt numFmtId="166" formatCode="_-* #\ ###\ ##0.0_-;\-* #\ ###\ ##0.0_-;_-* \-_-;_-@_-"/>
    <numFmt numFmtId="167" formatCode="0.0"/>
  </numFmts>
  <fonts count="26">
    <font>
      <sz val="10"/>
      <name val="Arial"/>
      <family val="2"/>
      <charset val="1"/>
    </font>
    <font>
      <sz val="11"/>
      <color theme="1"/>
      <name val="Open Sans"/>
      <family val="2"/>
      <scheme val="minor"/>
    </font>
    <font>
      <sz val="10"/>
      <name val="Arial"/>
      <family val="2"/>
    </font>
    <font>
      <sz val="8"/>
      <name val="Arial"/>
      <family val="2"/>
      <charset val="1"/>
    </font>
    <font>
      <sz val="11"/>
      <color indexed="64"/>
      <name val="Open Sans"/>
      <family val="2"/>
      <scheme val="minor"/>
    </font>
    <font>
      <sz val="8"/>
      <name val="Open Sans"/>
      <family val="2"/>
    </font>
    <font>
      <b/>
      <sz val="10"/>
      <name val="Open Sans"/>
      <family val="2"/>
    </font>
    <font>
      <sz val="9"/>
      <name val="Open Sans"/>
      <family val="2"/>
    </font>
    <font>
      <b/>
      <sz val="9"/>
      <name val="Open Sans"/>
      <family val="2"/>
    </font>
    <font>
      <sz val="9"/>
      <color theme="1" tint="-0.249977111117893"/>
      <name val="Open Sans"/>
      <family val="2"/>
    </font>
    <font>
      <b/>
      <sz val="9"/>
      <color theme="1" tint="-0.249977111117893"/>
      <name val="Open Sans"/>
      <family val="2"/>
    </font>
    <font>
      <sz val="8"/>
      <color theme="1" tint="-0.249977111117893"/>
      <name val="Open Sans"/>
      <family val="2"/>
    </font>
    <font>
      <b/>
      <sz val="10"/>
      <color theme="1" tint="-0.249977111117893"/>
      <name val="Open Sans"/>
      <family val="2"/>
    </font>
    <font>
      <b/>
      <sz val="28"/>
      <color rgb="FF383A46"/>
      <name val="Open Sans"/>
      <family val="2"/>
    </font>
    <font>
      <sz val="10"/>
      <color rgb="FF006633"/>
      <name val="Arial"/>
      <family val="2"/>
      <charset val="1"/>
    </font>
    <font>
      <u/>
      <sz val="10"/>
      <color theme="10"/>
      <name val="Arial"/>
      <family val="2"/>
      <charset val="1"/>
    </font>
    <font>
      <sz val="10"/>
      <color indexed="63"/>
      <name val="Arial"/>
      <family val="2"/>
      <charset val="1"/>
    </font>
    <font>
      <sz val="9"/>
      <color theme="1" tint="-0.249977111117893"/>
      <name val="Open Sans"/>
      <family val="2"/>
      <scheme val="minor"/>
    </font>
    <font>
      <sz val="8"/>
      <color theme="1" tint="-0.249977111117893"/>
      <name val="Open Sans"/>
      <family val="2"/>
      <scheme val="minor"/>
    </font>
    <font>
      <b/>
      <sz val="9"/>
      <color theme="1" tint="-0.249977111117893"/>
      <name val="Open Sans"/>
      <family val="2"/>
      <scheme val="minor"/>
    </font>
    <font>
      <b/>
      <i/>
      <sz val="9"/>
      <color theme="1" tint="-0.249977111117893"/>
      <name val="Open Sans"/>
      <family val="2"/>
      <scheme val="minor"/>
    </font>
    <font>
      <b/>
      <sz val="10"/>
      <color theme="1" tint="-0.249977111117893"/>
      <name val="Open Sans"/>
      <family val="2"/>
      <scheme val="minor"/>
    </font>
    <font>
      <sz val="9"/>
      <name val="Open Sans"/>
      <family val="2"/>
      <scheme val="minor"/>
    </font>
    <font>
      <sz val="8"/>
      <name val="Open Sans"/>
      <family val="2"/>
      <scheme val="minor"/>
    </font>
    <font>
      <b/>
      <sz val="9"/>
      <name val="Open Sans"/>
      <family val="2"/>
      <scheme val="minor"/>
    </font>
    <font>
      <b/>
      <sz val="10"/>
      <name val="Open Sans"/>
      <family val="2"/>
      <scheme val="minor"/>
    </font>
  </fonts>
  <fills count="15">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26"/>
      </patternFill>
    </fill>
    <fill>
      <patternFill patternType="solid">
        <fgColor theme="0" tint="-4.9989318521683403E-2"/>
        <bgColor indexed="26"/>
      </patternFill>
    </fill>
    <fill>
      <patternFill patternType="solid">
        <fgColor theme="0" tint="-0.14999847407452621"/>
        <bgColor indexed="26"/>
      </patternFill>
    </fill>
    <fill>
      <patternFill patternType="solid">
        <fgColor theme="0" tint="-0.249977111117893"/>
        <bgColor indexed="64"/>
      </patternFill>
    </fill>
    <fill>
      <patternFill patternType="solid">
        <fgColor theme="1"/>
        <bgColor indexed="64"/>
      </patternFill>
    </fill>
    <fill>
      <patternFill patternType="solid">
        <fgColor rgb="FF383A46"/>
        <bgColor indexed="64"/>
      </patternFill>
    </fill>
    <fill>
      <patternFill patternType="solid">
        <fgColor theme="1" tint="-0.249977111117893"/>
        <bgColor indexed="64"/>
      </patternFill>
    </fill>
    <fill>
      <patternFill patternType="solid">
        <fgColor theme="1" tint="-0.249977111117893"/>
        <bgColor indexed="26"/>
      </patternFill>
    </fill>
  </fills>
  <borders count="22">
    <border>
      <left/>
      <right/>
      <top/>
      <bottom/>
      <diagonal/>
    </border>
    <border>
      <left/>
      <right/>
      <top/>
      <bottom style="thin">
        <color indexed="64"/>
      </bottom>
      <diagonal/>
    </border>
    <border>
      <left/>
      <right/>
      <top style="thin">
        <color indexed="64"/>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bottom/>
      <diagonal/>
    </border>
    <border>
      <left/>
      <right style="thin">
        <color theme="0"/>
      </right>
      <top style="thin">
        <color indexed="64"/>
      </top>
      <bottom/>
      <diagonal/>
    </border>
    <border>
      <left style="thin">
        <color theme="0"/>
      </left>
      <right/>
      <top style="thin">
        <color indexed="64"/>
      </top>
      <bottom/>
      <diagonal/>
    </border>
    <border>
      <left style="thin">
        <color theme="0"/>
      </left>
      <right style="thin">
        <color theme="0"/>
      </right>
      <top style="thin">
        <color indexed="64"/>
      </top>
      <bottom/>
      <diagonal/>
    </border>
  </borders>
  <cellStyleXfs count="7">
    <xf numFmtId="0" fontId="0" fillId="0" borderId="0"/>
    <xf numFmtId="0" fontId="2" fillId="0" borderId="0"/>
    <xf numFmtId="0" fontId="2" fillId="0" borderId="0"/>
    <xf numFmtId="0" fontId="1" fillId="0" borderId="0"/>
    <xf numFmtId="0" fontId="4" fillId="0" borderId="0"/>
    <xf numFmtId="0" fontId="15" fillId="0" borderId="0" applyNumberFormat="0" applyFill="0" applyBorder="0" applyAlignment="0" applyProtection="0"/>
    <xf numFmtId="0" fontId="16" fillId="0" borderId="0"/>
  </cellStyleXfs>
  <cellXfs count="256">
    <xf numFmtId="0" fontId="0" fillId="0" borderId="0" xfId="0"/>
    <xf numFmtId="0" fontId="0" fillId="2" borderId="0" xfId="0" applyFill="1"/>
    <xf numFmtId="0" fontId="9" fillId="0" borderId="0" xfId="0" applyFont="1" applyBorder="1" applyAlignment="1">
      <alignment vertical="center"/>
    </xf>
    <xf numFmtId="0" fontId="10" fillId="0" borderId="0"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vertical="center"/>
    </xf>
    <xf numFmtId="165" fontId="10" fillId="0" borderId="3" xfId="0" applyNumberFormat="1" applyFont="1" applyBorder="1" applyAlignment="1">
      <alignment vertical="center"/>
    </xf>
    <xf numFmtId="0" fontId="10" fillId="0" borderId="4" xfId="0" applyFont="1" applyBorder="1" applyAlignment="1">
      <alignment vertical="center"/>
    </xf>
    <xf numFmtId="164" fontId="9" fillId="0" borderId="3" xfId="0" applyNumberFormat="1" applyFont="1" applyBorder="1" applyAlignment="1">
      <alignment vertical="center"/>
    </xf>
    <xf numFmtId="0" fontId="9" fillId="0" borderId="4" xfId="0" applyFont="1" applyBorder="1" applyAlignment="1">
      <alignment vertical="center"/>
    </xf>
    <xf numFmtId="0" fontId="10" fillId="4" borderId="3" xfId="0" applyFont="1" applyFill="1" applyBorder="1" applyAlignment="1">
      <alignment horizontal="center" vertical="center" wrapText="1"/>
    </xf>
    <xf numFmtId="0" fontId="10" fillId="5" borderId="3" xfId="0" applyFont="1" applyFill="1" applyBorder="1" applyAlignment="1">
      <alignment vertical="center"/>
    </xf>
    <xf numFmtId="167" fontId="9" fillId="5" borderId="3" xfId="0" applyNumberFormat="1" applyFont="1" applyFill="1" applyBorder="1" applyAlignment="1">
      <alignment horizontal="center" vertical="center"/>
    </xf>
    <xf numFmtId="0" fontId="9" fillId="5" borderId="3" xfId="0" applyFont="1" applyFill="1" applyBorder="1" applyAlignment="1">
      <alignment vertical="center"/>
    </xf>
    <xf numFmtId="0" fontId="10" fillId="6" borderId="3" xfId="0" applyFont="1" applyFill="1" applyBorder="1" applyAlignment="1">
      <alignment vertical="center"/>
    </xf>
    <xf numFmtId="167" fontId="9" fillId="6" borderId="3" xfId="0" applyNumberFormat="1" applyFont="1" applyFill="1" applyBorder="1" applyAlignment="1">
      <alignment horizontal="center" vertical="center"/>
    </xf>
    <xf numFmtId="0" fontId="11" fillId="0" borderId="0" xfId="0" applyFont="1" applyBorder="1" applyAlignment="1">
      <alignment vertical="center"/>
    </xf>
    <xf numFmtId="0" fontId="7" fillId="0" borderId="0" xfId="1" applyFont="1" applyAlignment="1">
      <alignment vertical="center"/>
    </xf>
    <xf numFmtId="0" fontId="8" fillId="0" borderId="0" xfId="1" applyFont="1" applyAlignment="1">
      <alignment vertical="center"/>
    </xf>
    <xf numFmtId="0" fontId="7" fillId="0" borderId="3" xfId="1" applyFont="1" applyBorder="1" applyAlignment="1">
      <alignment vertical="center"/>
    </xf>
    <xf numFmtId="167" fontId="8" fillId="4" borderId="3" xfId="1" applyNumberFormat="1" applyFont="1" applyFill="1" applyBorder="1" applyAlignment="1">
      <alignment horizontal="center" vertical="center" wrapText="1"/>
    </xf>
    <xf numFmtId="0" fontId="8" fillId="4" borderId="3" xfId="1" applyFont="1" applyFill="1" applyBorder="1" applyAlignment="1">
      <alignment horizontal="center" vertical="center" wrapText="1"/>
    </xf>
    <xf numFmtId="167" fontId="7" fillId="5" borderId="3" xfId="1" applyNumberFormat="1" applyFont="1" applyFill="1" applyBorder="1" applyAlignment="1">
      <alignment horizontal="center" vertical="center"/>
    </xf>
    <xf numFmtId="167" fontId="7" fillId="6" borderId="3" xfId="1" applyNumberFormat="1" applyFont="1" applyFill="1" applyBorder="1" applyAlignment="1">
      <alignment horizontal="center" vertical="center"/>
    </xf>
    <xf numFmtId="0" fontId="5" fillId="0" borderId="3" xfId="1" applyFont="1" applyBorder="1" applyAlignment="1">
      <alignment vertical="center"/>
    </xf>
    <xf numFmtId="0" fontId="5" fillId="0" borderId="3" xfId="2" applyFont="1" applyBorder="1" applyAlignment="1">
      <alignment vertical="center"/>
    </xf>
    <xf numFmtId="0" fontId="8" fillId="6" borderId="3" xfId="1" applyNumberFormat="1" applyFont="1" applyFill="1" applyBorder="1" applyAlignment="1">
      <alignment horizontal="left" vertical="center"/>
    </xf>
    <xf numFmtId="0" fontId="8" fillId="5" borderId="3" xfId="1" applyNumberFormat="1" applyFont="1" applyFill="1" applyBorder="1" applyAlignment="1">
      <alignment horizontal="left" vertical="center"/>
    </xf>
    <xf numFmtId="0" fontId="9" fillId="0" borderId="3" xfId="1" applyFont="1" applyBorder="1" applyAlignment="1">
      <alignment vertical="center"/>
    </xf>
    <xf numFmtId="0" fontId="9" fillId="0" borderId="0" xfId="1" applyFont="1" applyAlignment="1">
      <alignment vertical="center"/>
    </xf>
    <xf numFmtId="167" fontId="10" fillId="4" borderId="3" xfId="1"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6" borderId="3" xfId="1" applyNumberFormat="1" applyFont="1" applyFill="1" applyBorder="1" applyAlignment="1">
      <alignment horizontal="left" vertical="center"/>
    </xf>
    <xf numFmtId="167" fontId="9" fillId="6" borderId="3" xfId="1" applyNumberFormat="1" applyFont="1" applyFill="1" applyBorder="1" applyAlignment="1">
      <alignment horizontal="right" vertical="center"/>
    </xf>
    <xf numFmtId="166" fontId="10" fillId="0" borderId="3" xfId="1" applyNumberFormat="1" applyFont="1" applyBorder="1" applyAlignment="1">
      <alignment vertical="center"/>
    </xf>
    <xf numFmtId="0" fontId="10" fillId="0" borderId="0" xfId="1" applyFont="1" applyAlignment="1">
      <alignment vertical="center"/>
    </xf>
    <xf numFmtId="0" fontId="10" fillId="5" borderId="3" xfId="1" applyNumberFormat="1" applyFont="1" applyFill="1" applyBorder="1" applyAlignment="1">
      <alignment horizontal="left" vertical="center"/>
    </xf>
    <xf numFmtId="167" fontId="9" fillId="5" borderId="3" xfId="1" applyNumberFormat="1" applyFont="1" applyFill="1" applyBorder="1" applyAlignment="1">
      <alignment horizontal="right" vertical="center"/>
    </xf>
    <xf numFmtId="0" fontId="11" fillId="0" borderId="3" xfId="1" applyFont="1" applyBorder="1" applyAlignment="1">
      <alignment vertical="center"/>
    </xf>
    <xf numFmtId="0" fontId="11" fillId="0" borderId="3" xfId="2" applyFont="1" applyBorder="1" applyAlignment="1">
      <alignment vertical="center"/>
    </xf>
    <xf numFmtId="0" fontId="9" fillId="0" borderId="3" xfId="1" applyFont="1" applyBorder="1" applyAlignment="1">
      <alignment horizontal="left" vertical="center" indent="2"/>
    </xf>
    <xf numFmtId="0" fontId="9" fillId="0" borderId="3" xfId="1" applyFont="1" applyBorder="1" applyAlignment="1">
      <alignment horizontal="left" indent="2"/>
    </xf>
    <xf numFmtId="0" fontId="11" fillId="0" borderId="0" xfId="2" applyFont="1" applyAlignment="1">
      <alignment vertical="center"/>
    </xf>
    <xf numFmtId="0" fontId="9" fillId="0" borderId="0" xfId="1" applyFont="1" applyAlignment="1">
      <alignment horizontal="left" indent="2"/>
    </xf>
    <xf numFmtId="0" fontId="10" fillId="3" borderId="0" xfId="1" applyFont="1" applyFill="1" applyAlignment="1">
      <alignment vertical="center"/>
    </xf>
    <xf numFmtId="0" fontId="9" fillId="3" borderId="0" xfId="1" applyFont="1" applyFill="1" applyAlignment="1">
      <alignment vertical="center"/>
    </xf>
    <xf numFmtId="0" fontId="10" fillId="5" borderId="3" xfId="1" applyFont="1" applyFill="1" applyBorder="1" applyAlignment="1">
      <alignment horizontal="left" vertical="center"/>
    </xf>
    <xf numFmtId="167" fontId="9" fillId="5" borderId="3" xfId="1" applyNumberFormat="1" applyFont="1" applyFill="1" applyBorder="1" applyAlignment="1">
      <alignment horizontal="center" vertical="center"/>
    </xf>
    <xf numFmtId="166" fontId="10" fillId="0" borderId="0" xfId="1" applyNumberFormat="1" applyFont="1" applyAlignment="1">
      <alignment vertical="center"/>
    </xf>
    <xf numFmtId="0" fontId="10" fillId="6" borderId="3" xfId="1" applyFont="1" applyFill="1" applyBorder="1" applyAlignment="1">
      <alignment horizontal="left" vertical="center"/>
    </xf>
    <xf numFmtId="167" fontId="9" fillId="6" borderId="3" xfId="1" applyNumberFormat="1" applyFont="1" applyFill="1" applyBorder="1" applyAlignment="1">
      <alignment horizontal="center" vertical="center"/>
    </xf>
    <xf numFmtId="0" fontId="10" fillId="0" borderId="3" xfId="1" applyFont="1" applyBorder="1" applyAlignment="1">
      <alignment vertical="center"/>
    </xf>
    <xf numFmtId="0" fontId="9" fillId="0" borderId="3" xfId="1" applyFont="1" applyBorder="1" applyAlignment="1">
      <alignment horizontal="left" vertical="center"/>
    </xf>
    <xf numFmtId="0" fontId="9" fillId="0" borderId="3" xfId="2" applyFont="1" applyBorder="1" applyAlignment="1">
      <alignment horizontal="left" vertical="center"/>
    </xf>
    <xf numFmtId="0" fontId="9" fillId="0" borderId="0" xfId="1" applyFont="1" applyAlignment="1">
      <alignment horizontal="left" vertical="center"/>
    </xf>
    <xf numFmtId="0" fontId="10" fillId="8" borderId="3" xfId="1" applyNumberFormat="1" applyFont="1" applyFill="1" applyBorder="1" applyAlignment="1">
      <alignment horizontal="left" vertical="center"/>
    </xf>
    <xf numFmtId="0" fontId="10" fillId="8" borderId="3" xfId="1" applyNumberFormat="1" applyFont="1" applyFill="1" applyBorder="1" applyAlignment="1">
      <alignment horizontal="left" vertical="center" wrapText="1"/>
    </xf>
    <xf numFmtId="0" fontId="10" fillId="9" borderId="3" xfId="1" applyNumberFormat="1" applyFont="1" applyFill="1" applyBorder="1" applyAlignment="1">
      <alignment horizontal="left" vertical="center"/>
    </xf>
    <xf numFmtId="0" fontId="12" fillId="0" borderId="0" xfId="1" applyFont="1" applyAlignment="1">
      <alignment vertical="center"/>
    </xf>
    <xf numFmtId="0" fontId="10" fillId="0" borderId="0" xfId="1" applyFont="1" applyBorder="1" applyAlignment="1">
      <alignment vertical="center"/>
    </xf>
    <xf numFmtId="0" fontId="10" fillId="0" borderId="0" xfId="0" applyFont="1" applyAlignment="1">
      <alignment vertical="center"/>
    </xf>
    <xf numFmtId="0" fontId="9" fillId="0" borderId="0" xfId="0" applyFont="1" applyAlignment="1">
      <alignment vertical="center"/>
    </xf>
    <xf numFmtId="0" fontId="10" fillId="4" borderId="3" xfId="0" applyFont="1" applyFill="1" applyBorder="1" applyAlignment="1">
      <alignment vertical="center"/>
    </xf>
    <xf numFmtId="0" fontId="10" fillId="10" borderId="3" xfId="0" applyNumberFormat="1" applyFont="1" applyFill="1" applyBorder="1" applyAlignment="1">
      <alignment vertical="center"/>
    </xf>
    <xf numFmtId="167" fontId="9" fillId="10" borderId="3" xfId="0" applyNumberFormat="1" applyFont="1" applyFill="1" applyBorder="1" applyAlignment="1">
      <alignment horizontal="center" vertical="center"/>
    </xf>
    <xf numFmtId="0" fontId="10" fillId="6" borderId="3" xfId="0" applyNumberFormat="1" applyFont="1" applyFill="1" applyBorder="1" applyAlignment="1">
      <alignment vertical="center"/>
    </xf>
    <xf numFmtId="0" fontId="10" fillId="5" borderId="3" xfId="0" applyNumberFormat="1" applyFont="1" applyFill="1" applyBorder="1" applyAlignment="1">
      <alignment vertical="center"/>
    </xf>
    <xf numFmtId="0" fontId="11" fillId="0" borderId="3" xfId="0" applyFont="1" applyBorder="1" applyAlignment="1">
      <alignment vertical="center"/>
    </xf>
    <xf numFmtId="0" fontId="10" fillId="0" borderId="3" xfId="0" applyFont="1" applyBorder="1" applyAlignment="1">
      <alignment vertical="center" wrapText="1"/>
    </xf>
    <xf numFmtId="0" fontId="10" fillId="5" borderId="3" xfId="0" applyFont="1" applyFill="1" applyBorder="1" applyAlignment="1">
      <alignment horizontal="left" vertical="center"/>
    </xf>
    <xf numFmtId="164" fontId="9" fillId="5" borderId="3" xfId="0" applyNumberFormat="1" applyFont="1" applyFill="1" applyBorder="1" applyAlignment="1">
      <alignment horizontal="center" vertical="center"/>
    </xf>
    <xf numFmtId="165" fontId="9" fillId="5" borderId="3" xfId="0" applyNumberFormat="1" applyFont="1" applyFill="1" applyBorder="1" applyAlignment="1">
      <alignment horizontal="center" vertical="center"/>
    </xf>
    <xf numFmtId="165" fontId="9" fillId="0" borderId="3" xfId="0" applyNumberFormat="1" applyFont="1" applyBorder="1" applyAlignment="1">
      <alignment vertical="center"/>
    </xf>
    <xf numFmtId="0" fontId="10" fillId="4" borderId="3" xfId="0" applyFont="1" applyFill="1" applyBorder="1" applyAlignment="1">
      <alignment vertical="center" wrapText="1"/>
    </xf>
    <xf numFmtId="0" fontId="9" fillId="4" borderId="3" xfId="0" applyFont="1" applyFill="1" applyBorder="1" applyAlignment="1">
      <alignment horizontal="center" vertical="center" wrapText="1"/>
    </xf>
    <xf numFmtId="0" fontId="9" fillId="4" borderId="3" xfId="0" applyFont="1" applyFill="1" applyBorder="1" applyAlignment="1">
      <alignment vertical="center" wrapText="1"/>
    </xf>
    <xf numFmtId="0" fontId="10" fillId="5" borderId="3" xfId="0" applyFont="1" applyFill="1" applyBorder="1" applyAlignment="1">
      <alignment horizontal="center" vertical="center"/>
    </xf>
    <xf numFmtId="164" fontId="10" fillId="5" borderId="3" xfId="0" applyNumberFormat="1" applyFont="1" applyFill="1" applyBorder="1" applyAlignment="1">
      <alignment vertical="center"/>
    </xf>
    <xf numFmtId="165" fontId="10" fillId="5" borderId="3" xfId="0" applyNumberFormat="1" applyFont="1" applyFill="1" applyBorder="1" applyAlignment="1">
      <alignment vertical="center"/>
    </xf>
    <xf numFmtId="0" fontId="10" fillId="5" borderId="3" xfId="0" applyFont="1" applyFill="1" applyBorder="1" applyAlignment="1">
      <alignment horizontal="left" vertical="center" indent="2"/>
    </xf>
    <xf numFmtId="164" fontId="9" fillId="5" borderId="3" xfId="0" applyNumberFormat="1" applyFont="1" applyFill="1" applyBorder="1" applyAlignment="1">
      <alignment vertical="center"/>
    </xf>
    <xf numFmtId="164" fontId="9" fillId="5" borderId="3" xfId="0" applyNumberFormat="1" applyFont="1" applyFill="1" applyBorder="1" applyAlignment="1">
      <alignment horizontal="right" vertical="center"/>
    </xf>
    <xf numFmtId="0" fontId="9" fillId="2" borderId="0" xfId="3" applyFont="1" applyFill="1"/>
    <xf numFmtId="0" fontId="12" fillId="2" borderId="0" xfId="3" applyFont="1" applyFill="1"/>
    <xf numFmtId="0" fontId="9" fillId="2" borderId="0" xfId="4" applyFont="1" applyFill="1"/>
    <xf numFmtId="0" fontId="11" fillId="2" borderId="0" xfId="4" applyFont="1" applyFill="1" applyAlignment="1"/>
    <xf numFmtId="0" fontId="11" fillId="2" borderId="0" xfId="4" applyFont="1" applyFill="1" applyAlignment="1">
      <alignment horizontal="center" vertical="center"/>
    </xf>
    <xf numFmtId="0" fontId="9" fillId="2" borderId="0" xfId="4" applyFont="1" applyFill="1" applyAlignment="1">
      <alignment horizontal="center" vertical="center"/>
    </xf>
    <xf numFmtId="0" fontId="12" fillId="2" borderId="0" xfId="4" applyFont="1" applyFill="1" applyAlignment="1"/>
    <xf numFmtId="0" fontId="0" fillId="11" borderId="0" xfId="0" applyFill="1"/>
    <xf numFmtId="0" fontId="0" fillId="12" borderId="0" xfId="0" applyFill="1"/>
    <xf numFmtId="0" fontId="13" fillId="2" borderId="0" xfId="0" applyFont="1" applyFill="1" applyAlignment="1">
      <alignment vertical="center"/>
    </xf>
    <xf numFmtId="0" fontId="14" fillId="2" borderId="0" xfId="0" applyFont="1" applyFill="1" applyAlignment="1">
      <alignment horizontal="left" vertical="center"/>
    </xf>
    <xf numFmtId="0" fontId="14" fillId="2" borderId="0" xfId="0" applyFont="1" applyFill="1" applyAlignment="1">
      <alignment horizontal="left"/>
    </xf>
    <xf numFmtId="0" fontId="14" fillId="2" borderId="0" xfId="0" applyFont="1" applyFill="1"/>
    <xf numFmtId="0" fontId="14" fillId="2" borderId="0" xfId="5" applyFont="1" applyFill="1" applyAlignment="1">
      <alignment horizontal="left" vertical="center"/>
    </xf>
    <xf numFmtId="0" fontId="14" fillId="2" borderId="0" xfId="5" applyFont="1" applyFill="1" applyAlignment="1">
      <alignment horizontal="left" vertical="center" wrapText="1"/>
    </xf>
    <xf numFmtId="0" fontId="14" fillId="2" borderId="0" xfId="5" applyFont="1" applyFill="1" applyAlignment="1">
      <alignment wrapText="1"/>
    </xf>
    <xf numFmtId="0" fontId="14" fillId="2" borderId="0" xfId="5" applyFont="1" applyFill="1" applyAlignment="1"/>
    <xf numFmtId="167" fontId="10" fillId="4" borderId="0" xfId="4" applyNumberFormat="1" applyFont="1" applyFill="1" applyBorder="1"/>
    <xf numFmtId="0" fontId="10" fillId="5" borderId="0" xfId="4" applyFont="1" applyFill="1" applyBorder="1"/>
    <xf numFmtId="0" fontId="9" fillId="5" borderId="0" xfId="4" applyFont="1" applyFill="1" applyBorder="1"/>
    <xf numFmtId="167" fontId="9" fillId="5" borderId="0" xfId="4" applyNumberFormat="1" applyFont="1" applyFill="1" applyBorder="1" applyAlignment="1">
      <alignment horizontal="center" vertical="center"/>
    </xf>
    <xf numFmtId="0" fontId="10" fillId="5" borderId="1" xfId="4" applyFont="1" applyFill="1" applyBorder="1"/>
    <xf numFmtId="0" fontId="9" fillId="5" borderId="1" xfId="4" applyFont="1" applyFill="1" applyBorder="1"/>
    <xf numFmtId="167" fontId="9" fillId="5" borderId="1" xfId="4" applyNumberFormat="1" applyFont="1" applyFill="1" applyBorder="1" applyAlignment="1">
      <alignment horizontal="center" vertical="center"/>
    </xf>
    <xf numFmtId="0" fontId="10" fillId="5" borderId="2" xfId="4" applyFont="1" applyFill="1" applyBorder="1"/>
    <xf numFmtId="0" fontId="9" fillId="5" borderId="2" xfId="4" applyFont="1" applyFill="1" applyBorder="1" applyAlignment="1">
      <alignment horizontal="center" vertical="center"/>
    </xf>
    <xf numFmtId="0" fontId="9" fillId="5" borderId="0" xfId="4" applyFont="1" applyFill="1" applyBorder="1" applyAlignment="1">
      <alignment horizontal="center" vertical="center"/>
    </xf>
    <xf numFmtId="0" fontId="9" fillId="5" borderId="1" xfId="4" applyFont="1" applyFill="1" applyBorder="1" applyAlignment="1">
      <alignment horizontal="center" vertical="center"/>
    </xf>
    <xf numFmtId="0" fontId="10" fillId="4" borderId="2" xfId="3" applyFont="1" applyFill="1" applyBorder="1"/>
    <xf numFmtId="0" fontId="10" fillId="5" borderId="0" xfId="3" applyFont="1" applyFill="1" applyBorder="1"/>
    <xf numFmtId="167" fontId="9" fillId="5" borderId="0" xfId="3" applyNumberFormat="1" applyFont="1" applyFill="1" applyBorder="1" applyAlignment="1">
      <alignment horizontal="center" vertical="center"/>
    </xf>
    <xf numFmtId="0" fontId="10" fillId="5" borderId="1" xfId="3" applyFont="1" applyFill="1" applyBorder="1"/>
    <xf numFmtId="167" fontId="9" fillId="5" borderId="1" xfId="3" applyNumberFormat="1" applyFont="1" applyFill="1" applyBorder="1" applyAlignment="1">
      <alignment horizontal="center" vertical="center"/>
    </xf>
    <xf numFmtId="0" fontId="12" fillId="0" borderId="12" xfId="0" applyFont="1" applyBorder="1" applyAlignment="1">
      <alignment vertical="center"/>
    </xf>
    <xf numFmtId="0" fontId="10" fillId="0" borderId="12" xfId="0" applyFont="1" applyBorder="1" applyAlignment="1">
      <alignment vertical="center"/>
    </xf>
    <xf numFmtId="0" fontId="9" fillId="0" borderId="13" xfId="0" applyFont="1" applyBorder="1" applyAlignment="1">
      <alignment vertical="center"/>
    </xf>
    <xf numFmtId="164" fontId="9" fillId="0" borderId="13" xfId="0" applyNumberFormat="1" applyFont="1" applyBorder="1" applyAlignment="1">
      <alignment vertical="center"/>
    </xf>
    <xf numFmtId="165" fontId="10" fillId="0" borderId="13" xfId="0" applyNumberFormat="1" applyFont="1" applyBorder="1" applyAlignment="1">
      <alignment vertical="center"/>
    </xf>
    <xf numFmtId="0" fontId="10" fillId="5" borderId="15" xfId="0" applyFont="1" applyFill="1" applyBorder="1" applyAlignment="1">
      <alignment vertical="center"/>
    </xf>
    <xf numFmtId="167" fontId="9" fillId="5" borderId="15" xfId="0" applyNumberFormat="1" applyFont="1" applyFill="1" applyBorder="1" applyAlignment="1">
      <alignment horizontal="center" vertical="center"/>
    </xf>
    <xf numFmtId="0" fontId="10" fillId="3" borderId="12" xfId="1" applyFont="1" applyFill="1" applyBorder="1" applyAlignment="1">
      <alignment vertical="center"/>
    </xf>
    <xf numFmtId="0" fontId="9" fillId="0" borderId="13" xfId="1" applyFont="1" applyBorder="1" applyAlignment="1">
      <alignment horizontal="left" vertical="center"/>
    </xf>
    <xf numFmtId="0" fontId="9" fillId="0" borderId="13" xfId="1" applyFont="1" applyBorder="1" applyAlignment="1">
      <alignment vertical="center"/>
    </xf>
    <xf numFmtId="0" fontId="10" fillId="5" borderId="15" xfId="1" applyFont="1" applyFill="1" applyBorder="1" applyAlignment="1">
      <alignment horizontal="left" vertical="center"/>
    </xf>
    <xf numFmtId="167" fontId="9" fillId="5" borderId="15" xfId="1" applyNumberFormat="1" applyFont="1" applyFill="1" applyBorder="1" applyAlignment="1">
      <alignment horizontal="center" vertical="center"/>
    </xf>
    <xf numFmtId="0" fontId="12" fillId="3" borderId="12" xfId="1" applyFont="1" applyFill="1" applyBorder="1" applyAlignment="1">
      <alignment vertical="center"/>
    </xf>
    <xf numFmtId="0" fontId="11" fillId="0" borderId="13" xfId="1" applyFont="1" applyBorder="1" applyAlignment="1">
      <alignment vertical="center"/>
    </xf>
    <xf numFmtId="0" fontId="10" fillId="5" borderId="15" xfId="1" applyNumberFormat="1" applyFont="1" applyFill="1" applyBorder="1" applyAlignment="1">
      <alignment horizontal="left" vertical="center"/>
    </xf>
    <xf numFmtId="167" fontId="9" fillId="5" borderId="15" xfId="1" applyNumberFormat="1" applyFont="1" applyFill="1" applyBorder="1" applyAlignment="1">
      <alignment horizontal="right" vertical="center"/>
    </xf>
    <xf numFmtId="0" fontId="6" fillId="0" borderId="12" xfId="1" applyFont="1" applyBorder="1" applyAlignment="1">
      <alignment vertical="center"/>
    </xf>
    <xf numFmtId="0" fontId="8" fillId="0" borderId="12" xfId="1" applyFont="1" applyBorder="1" applyAlignment="1">
      <alignment vertical="center"/>
    </xf>
    <xf numFmtId="0" fontId="5" fillId="0" borderId="13" xfId="1" applyFont="1" applyBorder="1" applyAlignment="1">
      <alignment vertical="center"/>
    </xf>
    <xf numFmtId="0" fontId="7" fillId="0" borderId="13" xfId="1" applyFont="1" applyBorder="1" applyAlignment="1">
      <alignment vertical="center"/>
    </xf>
    <xf numFmtId="0" fontId="8" fillId="5" borderId="15" xfId="1" applyNumberFormat="1" applyFont="1" applyFill="1" applyBorder="1" applyAlignment="1">
      <alignment horizontal="left" vertical="center"/>
    </xf>
    <xf numFmtId="167" fontId="7" fillId="5" borderId="15" xfId="1" applyNumberFormat="1" applyFont="1" applyFill="1" applyBorder="1" applyAlignment="1">
      <alignment horizontal="center" vertical="center"/>
    </xf>
    <xf numFmtId="0" fontId="9" fillId="0" borderId="12" xfId="0" applyFont="1" applyBorder="1" applyAlignment="1">
      <alignment vertical="center"/>
    </xf>
    <xf numFmtId="0" fontId="11" fillId="0" borderId="13" xfId="0" applyFont="1" applyBorder="1" applyAlignment="1">
      <alignment vertical="center"/>
    </xf>
    <xf numFmtId="0" fontId="10" fillId="4" borderId="14" xfId="0" applyFont="1" applyFill="1" applyBorder="1" applyAlignment="1">
      <alignment vertical="center"/>
    </xf>
    <xf numFmtId="0" fontId="10" fillId="5" borderId="15" xfId="0" applyNumberFormat="1" applyFont="1" applyFill="1" applyBorder="1" applyAlignment="1">
      <alignment vertical="center"/>
    </xf>
    <xf numFmtId="0" fontId="10" fillId="0" borderId="12" xfId="0" applyFont="1" applyBorder="1" applyAlignment="1">
      <alignment vertical="center" wrapText="1"/>
    </xf>
    <xf numFmtId="165" fontId="9" fillId="0" borderId="13" xfId="0" applyNumberFormat="1" applyFont="1" applyBorder="1" applyAlignment="1">
      <alignment vertical="center"/>
    </xf>
    <xf numFmtId="164" fontId="9" fillId="5" borderId="15" xfId="0" applyNumberFormat="1" applyFont="1" applyFill="1" applyBorder="1" applyAlignment="1">
      <alignment horizontal="center" vertical="center"/>
    </xf>
    <xf numFmtId="165" fontId="9" fillId="5" borderId="15" xfId="0" applyNumberFormat="1" applyFont="1" applyFill="1" applyBorder="1" applyAlignment="1">
      <alignment horizontal="center" vertical="center"/>
    </xf>
    <xf numFmtId="0" fontId="10" fillId="5" borderId="15" xfId="0" applyFont="1" applyFill="1" applyBorder="1" applyAlignment="1">
      <alignment horizontal="left" vertical="center" indent="2"/>
    </xf>
    <xf numFmtId="164" fontId="10" fillId="5" borderId="15" xfId="0" applyNumberFormat="1" applyFont="1" applyFill="1" applyBorder="1" applyAlignment="1">
      <alignment vertical="center"/>
    </xf>
    <xf numFmtId="165" fontId="10" fillId="5" borderId="15" xfId="0" applyNumberFormat="1" applyFont="1" applyFill="1" applyBorder="1" applyAlignment="1">
      <alignment vertical="center"/>
    </xf>
    <xf numFmtId="0" fontId="17" fillId="2" borderId="0" xfId="6" applyFont="1" applyFill="1" applyAlignment="1">
      <alignment vertical="center"/>
    </xf>
    <xf numFmtId="0" fontId="17" fillId="2" borderId="3" xfId="6" applyFont="1" applyFill="1" applyBorder="1" applyAlignment="1">
      <alignment vertical="center"/>
    </xf>
    <xf numFmtId="0" fontId="18" fillId="2" borderId="3" xfId="6" applyFont="1" applyFill="1" applyBorder="1" applyAlignment="1">
      <alignment horizontal="left" vertical="center"/>
    </xf>
    <xf numFmtId="0" fontId="18" fillId="2" borderId="3" xfId="6" applyFont="1" applyFill="1" applyBorder="1" applyAlignment="1">
      <alignment vertical="center"/>
    </xf>
    <xf numFmtId="0" fontId="17" fillId="2" borderId="13" xfId="6" applyFont="1" applyFill="1" applyBorder="1" applyAlignment="1">
      <alignment vertical="center"/>
    </xf>
    <xf numFmtId="0" fontId="18" fillId="2" borderId="13" xfId="6" applyFont="1" applyFill="1" applyBorder="1" applyAlignment="1">
      <alignment vertical="center"/>
    </xf>
    <xf numFmtId="166" fontId="17" fillId="5" borderId="15" xfId="6" applyNumberFormat="1" applyFont="1" applyFill="1" applyBorder="1" applyAlignment="1">
      <alignment horizontal="center" vertical="center"/>
    </xf>
    <xf numFmtId="164" fontId="17" fillId="5" borderId="15" xfId="6" applyNumberFormat="1" applyFont="1" applyFill="1" applyBorder="1" applyAlignment="1">
      <alignment horizontal="center" vertical="center"/>
    </xf>
    <xf numFmtId="0" fontId="19" fillId="5" borderId="15" xfId="6" applyFont="1" applyFill="1" applyBorder="1" applyAlignment="1">
      <alignment horizontal="left" vertical="center"/>
    </xf>
    <xf numFmtId="166" fontId="17" fillId="5" borderId="3" xfId="6" applyNumberFormat="1" applyFont="1" applyFill="1" applyBorder="1" applyAlignment="1">
      <alignment horizontal="center" vertical="center"/>
    </xf>
    <xf numFmtId="164" fontId="17" fillId="5" borderId="3" xfId="6" applyNumberFormat="1" applyFont="1" applyFill="1" applyBorder="1" applyAlignment="1">
      <alignment horizontal="center" vertical="center"/>
    </xf>
    <xf numFmtId="0" fontId="19" fillId="5" borderId="3" xfId="6" applyFont="1" applyFill="1" applyBorder="1" applyAlignment="1">
      <alignment horizontal="left" vertical="center"/>
    </xf>
    <xf numFmtId="0" fontId="19" fillId="5" borderId="3" xfId="6" applyFont="1" applyFill="1" applyBorder="1" applyAlignment="1">
      <alignment horizontal="left" vertical="center" wrapText="1"/>
    </xf>
    <xf numFmtId="0" fontId="19" fillId="4" borderId="3" xfId="6" applyFont="1" applyFill="1" applyBorder="1" applyAlignment="1">
      <alignment horizontal="center" vertical="center" wrapText="1"/>
    </xf>
    <xf numFmtId="0" fontId="19" fillId="2" borderId="12" xfId="6" applyFont="1" applyFill="1" applyBorder="1" applyAlignment="1">
      <alignment vertical="center"/>
    </xf>
    <xf numFmtId="0" fontId="21" fillId="2" borderId="12" xfId="6" applyFont="1" applyFill="1" applyBorder="1" applyAlignment="1">
      <alignment vertical="center"/>
    </xf>
    <xf numFmtId="0" fontId="19" fillId="2" borderId="3" xfId="6" applyFont="1" applyFill="1" applyBorder="1" applyAlignment="1">
      <alignment vertical="center"/>
    </xf>
    <xf numFmtId="0" fontId="19" fillId="2" borderId="13" xfId="6" applyFont="1" applyFill="1" applyBorder="1" applyAlignment="1">
      <alignment vertical="center"/>
    </xf>
    <xf numFmtId="0" fontId="17" fillId="13" borderId="0" xfId="6" applyFont="1" applyFill="1" applyAlignment="1">
      <alignment vertical="center"/>
    </xf>
    <xf numFmtId="0" fontId="19" fillId="13" borderId="0" xfId="6" applyFont="1" applyFill="1" applyAlignment="1">
      <alignment vertical="center"/>
    </xf>
    <xf numFmtId="0" fontId="17" fillId="0" borderId="0" xfId="6" applyFont="1" applyAlignment="1">
      <alignment vertical="center"/>
    </xf>
    <xf numFmtId="0" fontId="17" fillId="0" borderId="3" xfId="6" applyFont="1" applyBorder="1" applyAlignment="1">
      <alignment vertical="center"/>
    </xf>
    <xf numFmtId="0" fontId="18" fillId="0" borderId="3" xfId="6" applyFont="1" applyBorder="1" applyAlignment="1">
      <alignment horizontal="left" vertical="center"/>
    </xf>
    <xf numFmtId="0" fontId="18" fillId="0" borderId="3" xfId="6" applyFont="1" applyBorder="1" applyAlignment="1">
      <alignment vertical="center"/>
    </xf>
    <xf numFmtId="0" fontId="17" fillId="0" borderId="13" xfId="6" applyFont="1" applyBorder="1" applyAlignment="1">
      <alignment vertical="center"/>
    </xf>
    <xf numFmtId="0" fontId="18" fillId="0" borderId="13" xfId="6" applyFont="1" applyBorder="1" applyAlignment="1">
      <alignment vertical="center"/>
    </xf>
    <xf numFmtId="167" fontId="17" fillId="5" borderId="15" xfId="6" applyNumberFormat="1" applyFont="1" applyFill="1" applyBorder="1" applyAlignment="1">
      <alignment horizontal="center" vertical="center"/>
    </xf>
    <xf numFmtId="167" fontId="17" fillId="5" borderId="3" xfId="6" applyNumberFormat="1" applyFont="1" applyFill="1" applyBorder="1" applyAlignment="1">
      <alignment horizontal="center" vertical="center"/>
    </xf>
    <xf numFmtId="0" fontId="19" fillId="0" borderId="12" xfId="6" applyFont="1" applyBorder="1" applyAlignment="1">
      <alignment vertical="center"/>
    </xf>
    <xf numFmtId="0" fontId="21" fillId="0" borderId="12" xfId="6" applyFont="1" applyBorder="1" applyAlignment="1">
      <alignment vertical="center"/>
    </xf>
    <xf numFmtId="0" fontId="19" fillId="0" borderId="3" xfId="6" applyFont="1" applyBorder="1" applyAlignment="1">
      <alignment vertical="center"/>
    </xf>
    <xf numFmtId="0" fontId="19" fillId="0" borderId="13" xfId="6" applyFont="1" applyBorder="1" applyAlignment="1">
      <alignment vertical="center"/>
    </xf>
    <xf numFmtId="0" fontId="19" fillId="4" borderId="3" xfId="6" applyFont="1" applyFill="1" applyBorder="1" applyAlignment="1">
      <alignment vertical="center" wrapText="1"/>
    </xf>
    <xf numFmtId="0" fontId="19" fillId="4" borderId="3" xfId="6" applyFont="1" applyFill="1" applyBorder="1" applyAlignment="1">
      <alignment vertical="center"/>
    </xf>
    <xf numFmtId="0" fontId="19" fillId="4" borderId="14" xfId="6" applyFont="1" applyFill="1" applyBorder="1" applyAlignment="1">
      <alignment horizontal="center" vertical="center" wrapText="1"/>
    </xf>
    <xf numFmtId="0" fontId="19" fillId="4" borderId="14" xfId="6" applyFont="1" applyFill="1" applyBorder="1" applyAlignment="1">
      <alignment vertical="center"/>
    </xf>
    <xf numFmtId="167" fontId="17" fillId="0" borderId="3" xfId="6" applyNumberFormat="1" applyFont="1" applyBorder="1" applyAlignment="1">
      <alignment vertical="center"/>
    </xf>
    <xf numFmtId="0" fontId="22" fillId="0" borderId="0" xfId="0" applyFont="1" applyAlignment="1">
      <alignment vertical="center"/>
    </xf>
    <xf numFmtId="0" fontId="22" fillId="0" borderId="0" xfId="0" applyFont="1"/>
    <xf numFmtId="0" fontId="22" fillId="0" borderId="3" xfId="0" applyFont="1" applyBorder="1" applyAlignment="1">
      <alignment vertical="center"/>
    </xf>
    <xf numFmtId="0" fontId="22" fillId="0" borderId="13" xfId="0" applyFont="1" applyBorder="1" applyAlignment="1">
      <alignment vertical="center"/>
    </xf>
    <xf numFmtId="0" fontId="23" fillId="0" borderId="13" xfId="0" applyFont="1" applyBorder="1" applyAlignment="1">
      <alignment vertical="center"/>
    </xf>
    <xf numFmtId="0" fontId="24" fillId="0" borderId="0" xfId="0" applyFont="1" applyAlignment="1">
      <alignment vertical="center"/>
    </xf>
    <xf numFmtId="0" fontId="24" fillId="0" borderId="3" xfId="0" applyFont="1" applyBorder="1" applyAlignment="1">
      <alignment vertical="center"/>
    </xf>
    <xf numFmtId="3" fontId="22" fillId="10" borderId="15" xfId="0" applyNumberFormat="1" applyFont="1" applyFill="1" applyBorder="1" applyAlignment="1">
      <alignment horizontal="center" vertical="center"/>
    </xf>
    <xf numFmtId="0" fontId="24" fillId="10" borderId="15" xfId="0" applyFont="1" applyFill="1" applyBorder="1" applyAlignment="1">
      <alignment horizontal="left" vertical="center"/>
    </xf>
    <xf numFmtId="0" fontId="24" fillId="4" borderId="3" xfId="0" applyFont="1" applyFill="1" applyBorder="1" applyAlignment="1">
      <alignment horizontal="center" vertical="center" wrapText="1"/>
    </xf>
    <xf numFmtId="0" fontId="22" fillId="0" borderId="6" xfId="0" applyFont="1" applyBorder="1" applyAlignment="1">
      <alignment vertical="center"/>
    </xf>
    <xf numFmtId="0" fontId="24" fillId="0" borderId="12" xfId="0" applyFont="1" applyBorder="1" applyAlignment="1">
      <alignment vertical="center"/>
    </xf>
    <xf numFmtId="0" fontId="25" fillId="0" borderId="12" xfId="0" applyFont="1" applyBorder="1" applyAlignment="1">
      <alignment vertical="center"/>
    </xf>
    <xf numFmtId="0" fontId="22" fillId="13" borderId="0" xfId="0" applyFont="1" applyFill="1" applyAlignment="1">
      <alignment vertical="center"/>
    </xf>
    <xf numFmtId="0" fontId="24" fillId="13" borderId="0" xfId="0" applyFont="1" applyFill="1" applyAlignment="1">
      <alignment vertical="center"/>
    </xf>
    <xf numFmtId="0" fontId="10" fillId="13" borderId="0" xfId="0" applyFont="1" applyFill="1" applyBorder="1" applyAlignment="1">
      <alignment vertical="center"/>
    </xf>
    <xf numFmtId="0" fontId="9" fillId="13" borderId="0" xfId="0" applyFont="1" applyFill="1" applyBorder="1" applyAlignment="1">
      <alignment vertical="center"/>
    </xf>
    <xf numFmtId="0" fontId="10" fillId="14" borderId="0" xfId="1" applyFont="1" applyFill="1" applyAlignment="1">
      <alignment vertical="center"/>
    </xf>
    <xf numFmtId="0" fontId="9" fillId="13" borderId="0" xfId="1" applyFont="1" applyFill="1" applyAlignment="1">
      <alignment vertical="center"/>
    </xf>
    <xf numFmtId="0" fontId="10" fillId="13" borderId="0" xfId="1" applyFont="1" applyFill="1" applyAlignment="1">
      <alignment vertical="center"/>
    </xf>
    <xf numFmtId="0" fontId="8" fillId="13" borderId="0" xfId="1" applyFont="1" applyFill="1" applyAlignment="1">
      <alignment vertical="center"/>
    </xf>
    <xf numFmtId="0" fontId="7" fillId="13" borderId="0" xfId="1" applyFont="1" applyFill="1" applyAlignment="1">
      <alignment vertical="center"/>
    </xf>
    <xf numFmtId="0" fontId="10" fillId="13" borderId="0" xfId="0" applyFont="1" applyFill="1" applyAlignment="1">
      <alignment vertical="center"/>
    </xf>
    <xf numFmtId="0" fontId="9" fillId="13" borderId="0" xfId="0" applyFont="1" applyFill="1" applyAlignment="1">
      <alignment vertical="center"/>
    </xf>
    <xf numFmtId="0" fontId="10" fillId="0" borderId="13" xfId="0" applyFont="1" applyBorder="1" applyAlignment="1">
      <alignment vertical="center" wrapText="1"/>
    </xf>
    <xf numFmtId="0" fontId="10" fillId="13" borderId="0" xfId="0" applyFont="1" applyFill="1" applyBorder="1" applyAlignment="1">
      <alignment vertical="center" wrapText="1"/>
    </xf>
    <xf numFmtId="0" fontId="9" fillId="13" borderId="0" xfId="3" applyFont="1" applyFill="1"/>
    <xf numFmtId="0" fontId="9" fillId="13" borderId="0" xfId="4" applyFont="1" applyFill="1"/>
    <xf numFmtId="0" fontId="10" fillId="4" borderId="1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7" borderId="14" xfId="1" applyFont="1" applyFill="1" applyBorder="1" applyAlignment="1">
      <alignment horizontal="center" vertical="center" wrapText="1"/>
    </xf>
    <xf numFmtId="0" fontId="10" fillId="7" borderId="3" xfId="1" applyFont="1" applyFill="1" applyBorder="1" applyAlignment="1">
      <alignment horizontal="center" vertical="center" wrapText="1"/>
    </xf>
    <xf numFmtId="167" fontId="10" fillId="4" borderId="3" xfId="1"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167" fontId="10" fillId="4" borderId="14" xfId="1" applyNumberFormat="1" applyFont="1" applyFill="1" applyBorder="1" applyAlignment="1">
      <alignment horizontal="center" vertical="center" wrapText="1"/>
    </xf>
    <xf numFmtId="0" fontId="10" fillId="4" borderId="14" xfId="1" applyFont="1" applyFill="1" applyBorder="1" applyAlignment="1">
      <alignment horizontal="center" vertical="center" wrapText="1"/>
    </xf>
    <xf numFmtId="0" fontId="19" fillId="4" borderId="14" xfId="6" applyFont="1" applyFill="1" applyBorder="1" applyAlignment="1">
      <alignment horizontal="center" vertical="center" wrapText="1"/>
    </xf>
    <xf numFmtId="0" fontId="19" fillId="4" borderId="3" xfId="6" applyFont="1" applyFill="1" applyBorder="1" applyAlignment="1">
      <alignment horizontal="center" vertical="center" wrapText="1"/>
    </xf>
    <xf numFmtId="0" fontId="8" fillId="4" borderId="14" xfId="1" applyFont="1" applyFill="1" applyBorder="1" applyAlignment="1">
      <alignment horizontal="center" vertical="center" wrapText="1"/>
    </xf>
    <xf numFmtId="0" fontId="8" fillId="4" borderId="3" xfId="1" applyFont="1" applyFill="1" applyBorder="1" applyAlignment="1">
      <alignment horizontal="center" vertical="center" wrapText="1"/>
    </xf>
    <xf numFmtId="167" fontId="8" fillId="4" borderId="14" xfId="1" applyNumberFormat="1" applyFont="1" applyFill="1" applyBorder="1" applyAlignment="1">
      <alignment horizontal="center" vertical="center" wrapText="1"/>
    </xf>
    <xf numFmtId="167" fontId="8" fillId="4" borderId="3" xfId="1" applyNumberFormat="1" applyFont="1" applyFill="1" applyBorder="1" applyAlignment="1">
      <alignment horizontal="center" vertical="center" wrapText="1"/>
    </xf>
    <xf numFmtId="0" fontId="19" fillId="4" borderId="21" xfId="6" applyFont="1" applyFill="1" applyBorder="1" applyAlignment="1">
      <alignment horizontal="center" vertical="center" wrapText="1"/>
    </xf>
    <xf numFmtId="0" fontId="19" fillId="4" borderId="18" xfId="6" applyFont="1" applyFill="1" applyBorder="1" applyAlignment="1">
      <alignment horizontal="center" vertical="center" wrapText="1"/>
    </xf>
    <xf numFmtId="0" fontId="19" fillId="4" borderId="13" xfId="6" applyFont="1" applyFill="1" applyBorder="1" applyAlignment="1">
      <alignment horizontal="center" vertical="center" wrapText="1"/>
    </xf>
    <xf numFmtId="0" fontId="19" fillId="4" borderId="20" xfId="6" applyFont="1" applyFill="1" applyBorder="1" applyAlignment="1">
      <alignment horizontal="center" vertical="center" wrapText="1"/>
    </xf>
    <xf numFmtId="0" fontId="19" fillId="4" borderId="19" xfId="6" applyFont="1" applyFill="1" applyBorder="1" applyAlignment="1">
      <alignment horizontal="center" vertical="center" wrapText="1"/>
    </xf>
    <xf numFmtId="0" fontId="19" fillId="4" borderId="7" xfId="6" applyFont="1" applyFill="1" applyBorder="1" applyAlignment="1">
      <alignment horizontal="center" vertical="center" wrapText="1"/>
    </xf>
    <xf numFmtId="0" fontId="19" fillId="4" borderId="8" xfId="6" applyFont="1" applyFill="1" applyBorder="1" applyAlignment="1">
      <alignment horizontal="center" vertical="center" wrapText="1"/>
    </xf>
    <xf numFmtId="0" fontId="19" fillId="4" borderId="9" xfId="6" applyFont="1" applyFill="1" applyBorder="1" applyAlignment="1">
      <alignment horizontal="center" vertical="center" wrapText="1"/>
    </xf>
    <xf numFmtId="0" fontId="19" fillId="4" borderId="10" xfId="6"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3" xfId="0" applyFont="1" applyFill="1" applyBorder="1" applyAlignment="1">
      <alignment horizontal="center" vertical="center" wrapText="1"/>
    </xf>
    <xf numFmtId="165" fontId="9" fillId="5" borderId="11" xfId="0" applyNumberFormat="1" applyFont="1" applyFill="1" applyBorder="1" applyAlignment="1">
      <alignment horizontal="center" vertical="center"/>
    </xf>
    <xf numFmtId="165" fontId="9" fillId="5" borderId="4" xfId="0" applyNumberFormat="1" applyFont="1" applyFill="1" applyBorder="1" applyAlignment="1">
      <alignment horizontal="center" vertical="center"/>
    </xf>
    <xf numFmtId="165" fontId="9" fillId="5" borderId="16" xfId="0" applyNumberFormat="1" applyFont="1" applyFill="1" applyBorder="1" applyAlignment="1">
      <alignment horizontal="center" vertical="center"/>
    </xf>
    <xf numFmtId="165" fontId="9" fillId="5" borderId="17" xfId="0" applyNumberFormat="1" applyFont="1" applyFill="1" applyBorder="1" applyAlignment="1">
      <alignment horizontal="center" vertical="center"/>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10" fillId="4" borderId="2" xfId="4" applyFont="1" applyFill="1" applyBorder="1"/>
    <xf numFmtId="0" fontId="10" fillId="4" borderId="0" xfId="4" applyFont="1" applyFill="1" applyBorder="1"/>
    <xf numFmtId="0" fontId="10" fillId="4" borderId="1" xfId="4" applyFont="1" applyFill="1" applyBorder="1"/>
    <xf numFmtId="0" fontId="9" fillId="13" borderId="0" xfId="4" applyFont="1" applyFill="1"/>
    <xf numFmtId="0" fontId="10" fillId="4" borderId="2" xfId="4" applyFont="1" applyFill="1" applyBorder="1" applyAlignment="1">
      <alignment wrapText="1"/>
    </xf>
    <xf numFmtId="0" fontId="10" fillId="4" borderId="0" xfId="4" applyFont="1" applyFill="1" applyBorder="1" applyAlignment="1">
      <alignment wrapText="1"/>
    </xf>
  </cellXfs>
  <cellStyles count="7">
    <cellStyle name="Hiperlink" xfId="5" builtinId="8"/>
    <cellStyle name="Normal" xfId="0" builtinId="0"/>
    <cellStyle name="Normal 2" xfId="1" xr:uid="{63CE789C-6723-43FE-AD46-BD2C3C7A55F5}"/>
    <cellStyle name="Normal 2 2" xfId="2" xr:uid="{653FA158-7029-4875-9518-4EBCF9A01BD9}"/>
    <cellStyle name="Normal 2 3" xfId="3" xr:uid="{48C1972A-ADEA-4959-84CE-345712BF5A71}"/>
    <cellStyle name="Normal 3" xfId="4" xr:uid="{07D8F726-2847-4BC5-B37A-EBE10611C847}"/>
    <cellStyle name="Normal 4" xfId="6" xr:uid="{75727F93-183E-432B-B569-887E47710A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11.xml"/><Relationship Id="rId18" Type="http://schemas.openxmlformats.org/officeDocument/2006/relationships/chartsheet" Target="chartsheets/sheet16.xml"/><Relationship Id="rId26" Type="http://schemas.openxmlformats.org/officeDocument/2006/relationships/worksheet" Target="worksheets/sheet3.xml"/><Relationship Id="rId39" Type="http://schemas.openxmlformats.org/officeDocument/2006/relationships/worksheet" Target="worksheets/sheet16.xml"/><Relationship Id="rId21" Type="http://schemas.openxmlformats.org/officeDocument/2006/relationships/chartsheet" Target="chartsheets/sheet19.xml"/><Relationship Id="rId34" Type="http://schemas.openxmlformats.org/officeDocument/2006/relationships/worksheet" Target="worksheets/sheet11.xml"/><Relationship Id="rId42" Type="http://schemas.openxmlformats.org/officeDocument/2006/relationships/worksheet" Target="worksheets/sheet19.xml"/><Relationship Id="rId47" Type="http://schemas.openxmlformats.org/officeDocument/2006/relationships/externalLink" Target="externalLinks/externalLink2.xml"/><Relationship Id="rId50" Type="http://schemas.openxmlformats.org/officeDocument/2006/relationships/externalLink" Target="externalLinks/externalLink5.xml"/><Relationship Id="rId7" Type="http://schemas.openxmlformats.org/officeDocument/2006/relationships/chartsheet" Target="chartsheets/sheet5.xml"/><Relationship Id="rId2" Type="http://schemas.openxmlformats.org/officeDocument/2006/relationships/worksheet" Target="worksheets/sheet2.xml"/><Relationship Id="rId16" Type="http://schemas.openxmlformats.org/officeDocument/2006/relationships/chartsheet" Target="chartsheets/sheet14.xml"/><Relationship Id="rId29" Type="http://schemas.openxmlformats.org/officeDocument/2006/relationships/worksheet" Target="worksheets/sheet6.xml"/><Relationship Id="rId11" Type="http://schemas.openxmlformats.org/officeDocument/2006/relationships/chartsheet" Target="chartsheets/sheet9.xml"/><Relationship Id="rId24" Type="http://schemas.openxmlformats.org/officeDocument/2006/relationships/chartsheet" Target="chartsheets/sheet22.xml"/><Relationship Id="rId32" Type="http://schemas.openxmlformats.org/officeDocument/2006/relationships/worksheet" Target="worksheets/sheet9.xml"/><Relationship Id="rId37" Type="http://schemas.openxmlformats.org/officeDocument/2006/relationships/worksheet" Target="worksheets/sheet14.xml"/><Relationship Id="rId40" Type="http://schemas.openxmlformats.org/officeDocument/2006/relationships/worksheet" Target="worksheets/sheet17.xml"/><Relationship Id="rId45" Type="http://schemas.openxmlformats.org/officeDocument/2006/relationships/worksheet" Target="worksheets/sheet22.xml"/><Relationship Id="rId53" Type="http://schemas.openxmlformats.org/officeDocument/2006/relationships/sharedStrings" Target="sharedStrings.xml"/><Relationship Id="rId5" Type="http://schemas.openxmlformats.org/officeDocument/2006/relationships/chartsheet" Target="chartsheets/sheet3.xml"/><Relationship Id="rId10" Type="http://schemas.openxmlformats.org/officeDocument/2006/relationships/chartsheet" Target="chartsheets/sheet8.xml"/><Relationship Id="rId19" Type="http://schemas.openxmlformats.org/officeDocument/2006/relationships/chartsheet" Target="chartsheets/sheet17.xml"/><Relationship Id="rId31" Type="http://schemas.openxmlformats.org/officeDocument/2006/relationships/worksheet" Target="worksheets/sheet8.xml"/><Relationship Id="rId44" Type="http://schemas.openxmlformats.org/officeDocument/2006/relationships/worksheet" Target="worksheets/sheet21.xml"/><Relationship Id="rId52" Type="http://schemas.openxmlformats.org/officeDocument/2006/relationships/styles" Target="styles.xml"/><Relationship Id="rId4" Type="http://schemas.openxmlformats.org/officeDocument/2006/relationships/chartsheet" Target="chartsheets/sheet2.xml"/><Relationship Id="rId9" Type="http://schemas.openxmlformats.org/officeDocument/2006/relationships/chartsheet" Target="chartsheets/sheet7.xml"/><Relationship Id="rId14" Type="http://schemas.openxmlformats.org/officeDocument/2006/relationships/chartsheet" Target="chartsheets/sheet12.xml"/><Relationship Id="rId22" Type="http://schemas.openxmlformats.org/officeDocument/2006/relationships/chartsheet" Target="chartsheets/sheet20.xml"/><Relationship Id="rId27" Type="http://schemas.openxmlformats.org/officeDocument/2006/relationships/worksheet" Target="worksheets/sheet4.xml"/><Relationship Id="rId30" Type="http://schemas.openxmlformats.org/officeDocument/2006/relationships/worksheet" Target="worksheets/sheet7.xml"/><Relationship Id="rId35" Type="http://schemas.openxmlformats.org/officeDocument/2006/relationships/worksheet" Target="worksheets/sheet12.xml"/><Relationship Id="rId43" Type="http://schemas.openxmlformats.org/officeDocument/2006/relationships/worksheet" Target="worksheets/sheet20.xml"/><Relationship Id="rId48" Type="http://schemas.openxmlformats.org/officeDocument/2006/relationships/externalLink" Target="externalLinks/externalLink3.xml"/><Relationship Id="rId8" Type="http://schemas.openxmlformats.org/officeDocument/2006/relationships/chartsheet" Target="chartsheets/sheet6.xml"/><Relationship Id="rId51" Type="http://schemas.openxmlformats.org/officeDocument/2006/relationships/theme" Target="theme/theme1.xml"/><Relationship Id="rId3" Type="http://schemas.openxmlformats.org/officeDocument/2006/relationships/chartsheet" Target="chartsheets/sheet1.xml"/><Relationship Id="rId12" Type="http://schemas.openxmlformats.org/officeDocument/2006/relationships/chartsheet" Target="chartsheets/sheet10.xml"/><Relationship Id="rId17" Type="http://schemas.openxmlformats.org/officeDocument/2006/relationships/chartsheet" Target="chartsheets/sheet15.xml"/><Relationship Id="rId25" Type="http://schemas.openxmlformats.org/officeDocument/2006/relationships/chartsheet" Target="chartsheets/sheet23.xml"/><Relationship Id="rId33" Type="http://schemas.openxmlformats.org/officeDocument/2006/relationships/worksheet" Target="worksheets/sheet10.xml"/><Relationship Id="rId38" Type="http://schemas.openxmlformats.org/officeDocument/2006/relationships/worksheet" Target="worksheets/sheet15.xml"/><Relationship Id="rId46" Type="http://schemas.openxmlformats.org/officeDocument/2006/relationships/externalLink" Target="externalLinks/externalLink1.xml"/><Relationship Id="rId20" Type="http://schemas.openxmlformats.org/officeDocument/2006/relationships/chartsheet" Target="chartsheets/sheet18.xml"/><Relationship Id="rId41" Type="http://schemas.openxmlformats.org/officeDocument/2006/relationships/worksheet" Target="worksheets/sheet18.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4.xml"/><Relationship Id="rId15" Type="http://schemas.openxmlformats.org/officeDocument/2006/relationships/chartsheet" Target="chartsheets/sheet13.xml"/><Relationship Id="rId23" Type="http://schemas.openxmlformats.org/officeDocument/2006/relationships/chartsheet" Target="chartsheets/sheet21.xml"/><Relationship Id="rId28" Type="http://schemas.openxmlformats.org/officeDocument/2006/relationships/worksheet" Target="worksheets/sheet5.xml"/><Relationship Id="rId36" Type="http://schemas.openxmlformats.org/officeDocument/2006/relationships/worksheet" Target="worksheets/sheet13.xml"/><Relationship Id="rId49"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r>
              <a:rPr lang="pt-BR" sz="1400" b="1" i="0" u="none" strike="noStrike" baseline="0">
                <a:effectLst/>
              </a:rPr>
              <a:t>Municípios, total e com favelas, mocambos, palafitas ou assemelhados, com cortiços, casas de cômodos ou cabeças de porco, com loteamentos irregulares e/ou clandestinos, com ocupações de terrenos ou prédios por movimentos de moradia, segundo Brasil e as Gr</a:t>
            </a:r>
            <a:endParaRPr lang="pt-BR" sz="1400" b="1"/>
          </a:p>
        </c:rich>
      </c:tx>
      <c:layout>
        <c:manualLayout>
          <c:xMode val="edge"/>
          <c:yMode val="edge"/>
          <c:x val="0.17515171130853649"/>
          <c:y val="8.4422109884682382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endParaRPr lang="pt-BR"/>
        </a:p>
      </c:txPr>
    </c:title>
    <c:autoTitleDeleted val="0"/>
    <c:plotArea>
      <c:layout>
        <c:manualLayout>
          <c:layoutTarget val="inner"/>
          <c:xMode val="edge"/>
          <c:yMode val="edge"/>
          <c:x val="0.12351729945752776"/>
          <c:y val="2.328042328042328E-2"/>
          <c:w val="0.60783308284521964"/>
          <c:h val="0.95343915343915342"/>
        </c:manualLayout>
      </c:layout>
      <c:barChart>
        <c:barDir val="bar"/>
        <c:grouping val="clustered"/>
        <c:varyColors val="0"/>
        <c:ser>
          <c:idx val="2"/>
          <c:order val="2"/>
          <c:tx>
            <c:strRef>
              <c:f>aux_g9.1!$F$6:$F$9</c:f>
              <c:strCache>
                <c:ptCount val="4"/>
                <c:pt idx="0">
                  <c:v>Com favelas, mocambos, palafitas ou assemelhados</c:v>
                </c:pt>
              </c:strCache>
            </c:strRef>
          </c:tx>
          <c:spPr>
            <a:solidFill>
              <a:schemeClr val="accent6">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aux_g9.1!$C$10:$C$38</c:f>
              <c:strCache>
                <c:ptCount val="6"/>
                <c:pt idx="0">
                  <c:v>Brasil</c:v>
                </c:pt>
                <c:pt idx="1">
                  <c:v>Norte</c:v>
                </c:pt>
                <c:pt idx="2">
                  <c:v>Nordeste</c:v>
                </c:pt>
                <c:pt idx="3">
                  <c:v>Sudeste</c:v>
                </c:pt>
                <c:pt idx="4">
                  <c:v>Sul</c:v>
                </c:pt>
                <c:pt idx="5">
                  <c:v>Centro-Oeste</c:v>
                </c:pt>
              </c:strCache>
            </c:strRef>
          </c:cat>
          <c:val>
            <c:numRef>
              <c:f>aux_g9.1!$F$10:$F$38</c:f>
              <c:numCache>
                <c:formatCode>0.0</c:formatCode>
                <c:ptCount val="6"/>
                <c:pt idx="0">
                  <c:v>18.833034111310592</c:v>
                </c:pt>
                <c:pt idx="1">
                  <c:v>29.111111111111111</c:v>
                </c:pt>
                <c:pt idx="2">
                  <c:v>20.958751393534001</c:v>
                </c:pt>
                <c:pt idx="3">
                  <c:v>16.007194244604317</c:v>
                </c:pt>
                <c:pt idx="4">
                  <c:v>20.235096557514694</c:v>
                </c:pt>
                <c:pt idx="5">
                  <c:v>7.2805139186295502</c:v>
                </c:pt>
              </c:numCache>
            </c:numRef>
          </c:val>
          <c:extLst>
            <c:ext xmlns:c16="http://schemas.microsoft.com/office/drawing/2014/chart" uri="{C3380CC4-5D6E-409C-BE32-E72D297353CC}">
              <c16:uniqueId val="{00000021-126D-4507-BFCB-7BC0F6A0836D}"/>
            </c:ext>
          </c:extLst>
        </c:ser>
        <c:ser>
          <c:idx val="4"/>
          <c:order val="4"/>
          <c:tx>
            <c:strRef>
              <c:f>aux_g9.1!$H$6:$H$9</c:f>
              <c:strCache>
                <c:ptCount val="4"/>
                <c:pt idx="0">
                  <c:v>Com cortiços, casas de cômodos ou cabeças de porco</c:v>
                </c:pt>
              </c:strCache>
            </c:strRef>
          </c:tx>
          <c:spPr>
            <a:solidFill>
              <a:schemeClr val="accent6">
                <a:shade val="8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aux_g9.1!$C$10:$C$38</c:f>
              <c:strCache>
                <c:ptCount val="6"/>
                <c:pt idx="0">
                  <c:v>Brasil</c:v>
                </c:pt>
                <c:pt idx="1">
                  <c:v>Norte</c:v>
                </c:pt>
                <c:pt idx="2">
                  <c:v>Nordeste</c:v>
                </c:pt>
                <c:pt idx="3">
                  <c:v>Sudeste</c:v>
                </c:pt>
                <c:pt idx="4">
                  <c:v>Sul</c:v>
                </c:pt>
                <c:pt idx="5">
                  <c:v>Centro-Oeste</c:v>
                </c:pt>
              </c:strCache>
            </c:strRef>
          </c:cat>
          <c:val>
            <c:numRef>
              <c:f>aux_g9.1!$H$10:$H$38</c:f>
              <c:numCache>
                <c:formatCode>0.0</c:formatCode>
                <c:ptCount val="6"/>
                <c:pt idx="0">
                  <c:v>15.529622980251347</c:v>
                </c:pt>
                <c:pt idx="1">
                  <c:v>18.444444444444443</c:v>
                </c:pt>
                <c:pt idx="2">
                  <c:v>17.056856187290968</c:v>
                </c:pt>
                <c:pt idx="3">
                  <c:v>18.764988009592326</c:v>
                </c:pt>
                <c:pt idx="4">
                  <c:v>9.1519731318219986</c:v>
                </c:pt>
                <c:pt idx="5">
                  <c:v>11.563169164882227</c:v>
                </c:pt>
              </c:numCache>
            </c:numRef>
          </c:val>
          <c:extLst>
            <c:ext xmlns:c16="http://schemas.microsoft.com/office/drawing/2014/chart" uri="{C3380CC4-5D6E-409C-BE32-E72D297353CC}">
              <c16:uniqueId val="{00000023-126D-4507-BFCB-7BC0F6A0836D}"/>
            </c:ext>
          </c:extLst>
        </c:ser>
        <c:ser>
          <c:idx val="6"/>
          <c:order val="6"/>
          <c:tx>
            <c:strRef>
              <c:f>aux_g9.1!$J$6:$J$9</c:f>
              <c:strCache>
                <c:ptCount val="4"/>
                <c:pt idx="0">
                  <c:v>Com loteamentos irregulares e/ou clandestinos</c:v>
                </c:pt>
              </c:strCache>
            </c:strRef>
          </c:tx>
          <c:spPr>
            <a:solidFill>
              <a:schemeClr val="accent6">
                <a:tint val="89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aux_g9.1!$C$10:$C$38</c:f>
              <c:strCache>
                <c:ptCount val="6"/>
                <c:pt idx="0">
                  <c:v>Brasil</c:v>
                </c:pt>
                <c:pt idx="1">
                  <c:v>Norte</c:v>
                </c:pt>
                <c:pt idx="2">
                  <c:v>Nordeste</c:v>
                </c:pt>
                <c:pt idx="3">
                  <c:v>Sudeste</c:v>
                </c:pt>
                <c:pt idx="4">
                  <c:v>Sul</c:v>
                </c:pt>
                <c:pt idx="5">
                  <c:v>Centro-Oeste</c:v>
                </c:pt>
              </c:strCache>
            </c:strRef>
          </c:cat>
          <c:val>
            <c:numRef>
              <c:f>aux_g9.1!$J$10:$J$38</c:f>
              <c:numCache>
                <c:formatCode>0.0</c:formatCode>
                <c:ptCount val="6"/>
                <c:pt idx="0">
                  <c:v>66.58886894075404</c:v>
                </c:pt>
                <c:pt idx="1">
                  <c:v>69.333333333333329</c:v>
                </c:pt>
                <c:pt idx="2">
                  <c:v>57.413600891861762</c:v>
                </c:pt>
                <c:pt idx="3">
                  <c:v>72.661870503597129</c:v>
                </c:pt>
                <c:pt idx="4">
                  <c:v>71.956339210747274</c:v>
                </c:pt>
                <c:pt idx="5">
                  <c:v>63.811563169164884</c:v>
                </c:pt>
              </c:numCache>
            </c:numRef>
          </c:val>
          <c:extLst>
            <c:ext xmlns:c16="http://schemas.microsoft.com/office/drawing/2014/chart" uri="{C3380CC4-5D6E-409C-BE32-E72D297353CC}">
              <c16:uniqueId val="{00000025-126D-4507-BFCB-7BC0F6A0836D}"/>
            </c:ext>
          </c:extLst>
        </c:ser>
        <c:ser>
          <c:idx val="8"/>
          <c:order val="8"/>
          <c:tx>
            <c:strRef>
              <c:f>aux_g9.1!$L$6:$L$9</c:f>
              <c:strCache>
                <c:ptCount val="4"/>
                <c:pt idx="0">
                  <c:v>Ocupações de terrenos ou prédios por movimentos de moradia</c:v>
                </c:pt>
              </c:strCache>
            </c:strRef>
          </c:tx>
          <c:spPr>
            <a:solidFill>
              <a:schemeClr val="accent6">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aux_g9.1!$C$10:$C$38</c:f>
              <c:strCache>
                <c:ptCount val="6"/>
                <c:pt idx="0">
                  <c:v>Brasil</c:v>
                </c:pt>
                <c:pt idx="1">
                  <c:v>Norte</c:v>
                </c:pt>
                <c:pt idx="2">
                  <c:v>Nordeste</c:v>
                </c:pt>
                <c:pt idx="3">
                  <c:v>Sudeste</c:v>
                </c:pt>
                <c:pt idx="4">
                  <c:v>Sul</c:v>
                </c:pt>
                <c:pt idx="5">
                  <c:v>Centro-Oeste</c:v>
                </c:pt>
              </c:strCache>
            </c:strRef>
          </c:cat>
          <c:val>
            <c:numRef>
              <c:f>aux_g9.1!$L$10:$L$38</c:f>
              <c:numCache>
                <c:formatCode>0.0</c:formatCode>
                <c:ptCount val="6"/>
                <c:pt idx="0">
                  <c:v>15.421903052064632</c:v>
                </c:pt>
                <c:pt idx="1">
                  <c:v>18</c:v>
                </c:pt>
                <c:pt idx="2">
                  <c:v>19.453734671125975</c:v>
                </c:pt>
                <c:pt idx="3">
                  <c:v>11.690647482014388</c:v>
                </c:pt>
                <c:pt idx="4">
                  <c:v>13.182199832073888</c:v>
                </c:pt>
                <c:pt idx="5">
                  <c:v>16.488222698072803</c:v>
                </c:pt>
              </c:numCache>
            </c:numRef>
          </c:val>
          <c:extLst>
            <c:ext xmlns:c16="http://schemas.microsoft.com/office/drawing/2014/chart" uri="{C3380CC4-5D6E-409C-BE32-E72D297353CC}">
              <c16:uniqueId val="{00000027-126D-4507-BFCB-7BC0F6A0836D}"/>
            </c:ext>
          </c:extLst>
        </c:ser>
        <c:dLbls>
          <c:dLblPos val="outEnd"/>
          <c:showLegendKey val="0"/>
          <c:showVal val="1"/>
          <c:showCatName val="0"/>
          <c:showSerName val="0"/>
          <c:showPercent val="0"/>
          <c:showBubbleSize val="0"/>
        </c:dLbls>
        <c:gapWidth val="219"/>
        <c:axId val="1066019039"/>
        <c:axId val="1153514335"/>
        <c:extLst>
          <c:ext xmlns:c15="http://schemas.microsoft.com/office/drawing/2012/chart" uri="{02D57815-91ED-43cb-92C2-25804820EDAC}">
            <c15:filteredBarSeries>
              <c15:ser>
                <c:idx val="0"/>
                <c:order val="0"/>
                <c:tx>
                  <c:strRef>
                    <c:extLst>
                      <c:ext uri="{02D57815-91ED-43cb-92C2-25804820EDAC}">
                        <c15:formulaRef>
                          <c15:sqref>aux_g9.1!$D$6:$D$9</c15:sqref>
                        </c15:formulaRef>
                      </c:ext>
                    </c:extLst>
                    <c:strCache>
                      <c:ptCount val="4"/>
                      <c:pt idx="0">
                        <c:v>Total</c:v>
                      </c:pt>
                    </c:strCache>
                  </c:strRef>
                </c:tx>
                <c:spPr>
                  <a:solidFill>
                    <a:schemeClr val="accent6">
                      <a:shade val="41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aux_g9.1!$C$10:$C$38</c15:sqref>
                        </c15:formulaRef>
                      </c:ext>
                    </c:extLst>
                    <c:strCache>
                      <c:ptCount val="6"/>
                      <c:pt idx="0">
                        <c:v>Brasil</c:v>
                      </c:pt>
                      <c:pt idx="1">
                        <c:v>Norte</c:v>
                      </c:pt>
                      <c:pt idx="2">
                        <c:v>Nordeste</c:v>
                      </c:pt>
                      <c:pt idx="3">
                        <c:v>Sudeste</c:v>
                      </c:pt>
                      <c:pt idx="4">
                        <c:v>Sul</c:v>
                      </c:pt>
                      <c:pt idx="5">
                        <c:v>Centro-Oeste</c:v>
                      </c:pt>
                    </c:strCache>
                  </c:strRef>
                </c:cat>
                <c:val>
                  <c:numRef>
                    <c:extLst>
                      <c:ext uri="{02D57815-91ED-43cb-92C2-25804820EDAC}">
                        <c15:formulaRef>
                          <c15:sqref>aux_g9.1!$D$10:$D$38</c15:sqref>
                        </c15:formulaRef>
                      </c:ext>
                    </c:extLst>
                    <c:numCache>
                      <c:formatCode>0.0</c:formatCode>
                      <c:ptCount val="6"/>
                      <c:pt idx="0">
                        <c:v>5570</c:v>
                      </c:pt>
                      <c:pt idx="1">
                        <c:v>450</c:v>
                      </c:pt>
                      <c:pt idx="2">
                        <c:v>1794</c:v>
                      </c:pt>
                      <c:pt idx="3">
                        <c:v>1668</c:v>
                      </c:pt>
                      <c:pt idx="4">
                        <c:v>1191</c:v>
                      </c:pt>
                      <c:pt idx="5">
                        <c:v>467</c:v>
                      </c:pt>
                    </c:numCache>
                  </c:numRef>
                </c:val>
                <c:extLst>
                  <c:ext xmlns:c16="http://schemas.microsoft.com/office/drawing/2014/chart" uri="{C3380CC4-5D6E-409C-BE32-E72D297353CC}">
                    <c16:uniqueId val="{00000000-126D-4507-BFCB-7BC0F6A0836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aux_g9.1!$E$6:$E$9</c15:sqref>
                        </c15:formulaRef>
                      </c:ext>
                    </c:extLst>
                    <c:strCache>
                      <c:ptCount val="4"/>
                      <c:pt idx="0">
                        <c:v>Com favelas, mocambos, palafitas ou assemelhados</c:v>
                      </c:pt>
                    </c:strCache>
                  </c:strRef>
                </c:tx>
                <c:spPr>
                  <a:solidFill>
                    <a:schemeClr val="accent6">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aux_g9.1!$C$10:$C$38</c15:sqref>
                        </c15:formulaRef>
                      </c:ext>
                    </c:extLst>
                    <c:strCache>
                      <c:ptCount val="6"/>
                      <c:pt idx="0">
                        <c:v>Brasil</c:v>
                      </c:pt>
                      <c:pt idx="1">
                        <c:v>Norte</c:v>
                      </c:pt>
                      <c:pt idx="2">
                        <c:v>Nordeste</c:v>
                      </c:pt>
                      <c:pt idx="3">
                        <c:v>Sudeste</c:v>
                      </c:pt>
                      <c:pt idx="4">
                        <c:v>Sul</c:v>
                      </c:pt>
                      <c:pt idx="5">
                        <c:v>Centro-Oeste</c:v>
                      </c:pt>
                    </c:strCache>
                  </c:strRef>
                </c:cat>
                <c:val>
                  <c:numRef>
                    <c:extLst xmlns:c15="http://schemas.microsoft.com/office/drawing/2012/chart">
                      <c:ext xmlns:c15="http://schemas.microsoft.com/office/drawing/2012/chart" uri="{02D57815-91ED-43cb-92C2-25804820EDAC}">
                        <c15:formulaRef>
                          <c15:sqref>aux_g9.1!$E$10:$E$38</c15:sqref>
                        </c15:formulaRef>
                      </c:ext>
                    </c:extLst>
                    <c:numCache>
                      <c:formatCode>0.0</c:formatCode>
                      <c:ptCount val="6"/>
                      <c:pt idx="0">
                        <c:v>1049</c:v>
                      </c:pt>
                      <c:pt idx="1">
                        <c:v>131</c:v>
                      </c:pt>
                      <c:pt idx="2">
                        <c:v>376</c:v>
                      </c:pt>
                      <c:pt idx="3">
                        <c:v>267</c:v>
                      </c:pt>
                      <c:pt idx="4">
                        <c:v>241</c:v>
                      </c:pt>
                      <c:pt idx="5">
                        <c:v>34</c:v>
                      </c:pt>
                    </c:numCache>
                  </c:numRef>
                </c:val>
                <c:extLst xmlns:c15="http://schemas.microsoft.com/office/drawing/2012/chart">
                  <c:ext xmlns:c16="http://schemas.microsoft.com/office/drawing/2014/chart" uri="{C3380CC4-5D6E-409C-BE32-E72D297353CC}">
                    <c16:uniqueId val="{00000020-126D-4507-BFCB-7BC0F6A0836D}"/>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aux_g9.1!$G$6:$G$9</c15:sqref>
                        </c15:formulaRef>
                      </c:ext>
                    </c:extLst>
                    <c:strCache>
                      <c:ptCount val="4"/>
                      <c:pt idx="0">
                        <c:v>Com cortiços, casas de cômodos ou cabeças de porco</c:v>
                      </c:pt>
                    </c:strCache>
                  </c:strRef>
                </c:tx>
                <c:spPr>
                  <a:solidFill>
                    <a:schemeClr val="accent6">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aux_g9.1!$C$10:$C$38</c15:sqref>
                        </c15:formulaRef>
                      </c:ext>
                    </c:extLst>
                    <c:strCache>
                      <c:ptCount val="6"/>
                      <c:pt idx="0">
                        <c:v>Brasil</c:v>
                      </c:pt>
                      <c:pt idx="1">
                        <c:v>Norte</c:v>
                      </c:pt>
                      <c:pt idx="2">
                        <c:v>Nordeste</c:v>
                      </c:pt>
                      <c:pt idx="3">
                        <c:v>Sudeste</c:v>
                      </c:pt>
                      <c:pt idx="4">
                        <c:v>Sul</c:v>
                      </c:pt>
                      <c:pt idx="5">
                        <c:v>Centro-Oeste</c:v>
                      </c:pt>
                    </c:strCache>
                  </c:strRef>
                </c:cat>
                <c:val>
                  <c:numRef>
                    <c:extLst xmlns:c15="http://schemas.microsoft.com/office/drawing/2012/chart">
                      <c:ext xmlns:c15="http://schemas.microsoft.com/office/drawing/2012/chart" uri="{02D57815-91ED-43cb-92C2-25804820EDAC}">
                        <c15:formulaRef>
                          <c15:sqref>aux_g9.1!$G$10:$G$38</c15:sqref>
                        </c15:formulaRef>
                      </c:ext>
                    </c:extLst>
                    <c:numCache>
                      <c:formatCode>0.0</c:formatCode>
                      <c:ptCount val="6"/>
                      <c:pt idx="0">
                        <c:v>865</c:v>
                      </c:pt>
                      <c:pt idx="1">
                        <c:v>83</c:v>
                      </c:pt>
                      <c:pt idx="2">
                        <c:v>306</c:v>
                      </c:pt>
                      <c:pt idx="3">
                        <c:v>313</c:v>
                      </c:pt>
                      <c:pt idx="4">
                        <c:v>109</c:v>
                      </c:pt>
                      <c:pt idx="5">
                        <c:v>54</c:v>
                      </c:pt>
                    </c:numCache>
                  </c:numRef>
                </c:val>
                <c:extLst xmlns:c15="http://schemas.microsoft.com/office/drawing/2012/chart">
                  <c:ext xmlns:c16="http://schemas.microsoft.com/office/drawing/2014/chart" uri="{C3380CC4-5D6E-409C-BE32-E72D297353CC}">
                    <c16:uniqueId val="{00000022-126D-4507-BFCB-7BC0F6A0836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aux_g9.1!$I$6:$I$9</c15:sqref>
                        </c15:formulaRef>
                      </c:ext>
                    </c:extLst>
                    <c:strCache>
                      <c:ptCount val="4"/>
                      <c:pt idx="0">
                        <c:v>Com loteamentos irregulares e/ou clandestinos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aux_g9.1!$C$10:$C$38</c15:sqref>
                        </c15:formulaRef>
                      </c:ext>
                    </c:extLst>
                    <c:strCache>
                      <c:ptCount val="6"/>
                      <c:pt idx="0">
                        <c:v>Brasil</c:v>
                      </c:pt>
                      <c:pt idx="1">
                        <c:v>Norte</c:v>
                      </c:pt>
                      <c:pt idx="2">
                        <c:v>Nordeste</c:v>
                      </c:pt>
                      <c:pt idx="3">
                        <c:v>Sudeste</c:v>
                      </c:pt>
                      <c:pt idx="4">
                        <c:v>Sul</c:v>
                      </c:pt>
                      <c:pt idx="5">
                        <c:v>Centro-Oeste</c:v>
                      </c:pt>
                    </c:strCache>
                  </c:strRef>
                </c:cat>
                <c:val>
                  <c:numRef>
                    <c:extLst xmlns:c15="http://schemas.microsoft.com/office/drawing/2012/chart">
                      <c:ext xmlns:c15="http://schemas.microsoft.com/office/drawing/2012/chart" uri="{02D57815-91ED-43cb-92C2-25804820EDAC}">
                        <c15:formulaRef>
                          <c15:sqref>aux_g9.1!$I$10:$I$38</c15:sqref>
                        </c15:formulaRef>
                      </c:ext>
                    </c:extLst>
                    <c:numCache>
                      <c:formatCode>0.0</c:formatCode>
                      <c:ptCount val="6"/>
                      <c:pt idx="0">
                        <c:v>3709</c:v>
                      </c:pt>
                      <c:pt idx="1">
                        <c:v>312</c:v>
                      </c:pt>
                      <c:pt idx="2">
                        <c:v>1030</c:v>
                      </c:pt>
                      <c:pt idx="3">
                        <c:v>1212</c:v>
                      </c:pt>
                      <c:pt idx="4">
                        <c:v>857</c:v>
                      </c:pt>
                      <c:pt idx="5">
                        <c:v>298</c:v>
                      </c:pt>
                    </c:numCache>
                  </c:numRef>
                </c:val>
                <c:extLst xmlns:c15="http://schemas.microsoft.com/office/drawing/2012/chart">
                  <c:ext xmlns:c16="http://schemas.microsoft.com/office/drawing/2014/chart" uri="{C3380CC4-5D6E-409C-BE32-E72D297353CC}">
                    <c16:uniqueId val="{00000024-126D-4507-BFCB-7BC0F6A0836D}"/>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aux_g9.1!$K$6:$K$9</c15:sqref>
                        </c15:formulaRef>
                      </c:ext>
                    </c:extLst>
                    <c:strCache>
                      <c:ptCount val="4"/>
                      <c:pt idx="0">
                        <c:v>Ocupações de terrenos ou prédios por movimentos de moradia</c:v>
                      </c:pt>
                    </c:strCache>
                  </c:strRef>
                </c:tx>
                <c:spPr>
                  <a:solidFill>
                    <a:schemeClr val="accent6">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aux_g9.1!$C$10:$C$38</c15:sqref>
                        </c15:formulaRef>
                      </c:ext>
                    </c:extLst>
                    <c:strCache>
                      <c:ptCount val="6"/>
                      <c:pt idx="0">
                        <c:v>Brasil</c:v>
                      </c:pt>
                      <c:pt idx="1">
                        <c:v>Norte</c:v>
                      </c:pt>
                      <c:pt idx="2">
                        <c:v>Nordeste</c:v>
                      </c:pt>
                      <c:pt idx="3">
                        <c:v>Sudeste</c:v>
                      </c:pt>
                      <c:pt idx="4">
                        <c:v>Sul</c:v>
                      </c:pt>
                      <c:pt idx="5">
                        <c:v>Centro-Oeste</c:v>
                      </c:pt>
                    </c:strCache>
                  </c:strRef>
                </c:cat>
                <c:val>
                  <c:numRef>
                    <c:extLst xmlns:c15="http://schemas.microsoft.com/office/drawing/2012/chart">
                      <c:ext xmlns:c15="http://schemas.microsoft.com/office/drawing/2012/chart" uri="{02D57815-91ED-43cb-92C2-25804820EDAC}">
                        <c15:formulaRef>
                          <c15:sqref>aux_g9.1!$K$10:$K$38</c15:sqref>
                        </c15:formulaRef>
                      </c:ext>
                    </c:extLst>
                    <c:numCache>
                      <c:formatCode>0.0</c:formatCode>
                      <c:ptCount val="6"/>
                      <c:pt idx="0">
                        <c:v>859</c:v>
                      </c:pt>
                      <c:pt idx="1">
                        <c:v>81</c:v>
                      </c:pt>
                      <c:pt idx="2">
                        <c:v>349</c:v>
                      </c:pt>
                      <c:pt idx="3">
                        <c:v>195</c:v>
                      </c:pt>
                      <c:pt idx="4">
                        <c:v>157</c:v>
                      </c:pt>
                      <c:pt idx="5">
                        <c:v>77</c:v>
                      </c:pt>
                    </c:numCache>
                  </c:numRef>
                </c:val>
                <c:extLst xmlns:c15="http://schemas.microsoft.com/office/drawing/2012/chart">
                  <c:ext xmlns:c16="http://schemas.microsoft.com/office/drawing/2014/chart" uri="{C3380CC4-5D6E-409C-BE32-E72D297353CC}">
                    <c16:uniqueId val="{00000026-126D-4507-BFCB-7BC0F6A0836D}"/>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aux_g9.1!$M$6:$M$9</c15:sqref>
                        </c15:formulaRef>
                      </c:ext>
                    </c:extLst>
                    <c:strCache>
                      <c:ptCount val="4"/>
                      <c:pt idx="0">
                        <c:v>Nenhum dos itens relacionados</c:v>
                      </c:pt>
                    </c:strCache>
                  </c:strRef>
                </c:tx>
                <c:spPr>
                  <a:solidFill>
                    <a:schemeClr val="accent6">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aux_g9.1!$C$10:$C$38</c15:sqref>
                        </c15:formulaRef>
                      </c:ext>
                    </c:extLst>
                    <c:strCache>
                      <c:ptCount val="6"/>
                      <c:pt idx="0">
                        <c:v>Brasil</c:v>
                      </c:pt>
                      <c:pt idx="1">
                        <c:v>Norte</c:v>
                      </c:pt>
                      <c:pt idx="2">
                        <c:v>Nordeste</c:v>
                      </c:pt>
                      <c:pt idx="3">
                        <c:v>Sudeste</c:v>
                      </c:pt>
                      <c:pt idx="4">
                        <c:v>Sul</c:v>
                      </c:pt>
                      <c:pt idx="5">
                        <c:v>Centro-Oeste</c:v>
                      </c:pt>
                    </c:strCache>
                  </c:strRef>
                </c:cat>
                <c:val>
                  <c:numRef>
                    <c:extLst xmlns:c15="http://schemas.microsoft.com/office/drawing/2012/chart">
                      <c:ext xmlns:c15="http://schemas.microsoft.com/office/drawing/2012/chart" uri="{02D57815-91ED-43cb-92C2-25804820EDAC}">
                        <c15:formulaRef>
                          <c15:sqref>aux_g9.1!$M$10:$M$38</c15:sqref>
                        </c15:formulaRef>
                      </c:ext>
                    </c:extLst>
                    <c:numCache>
                      <c:formatCode>0.0</c:formatCode>
                      <c:ptCount val="6"/>
                      <c:pt idx="0">
                        <c:v>1467</c:v>
                      </c:pt>
                      <c:pt idx="1">
                        <c:v>75</c:v>
                      </c:pt>
                      <c:pt idx="2">
                        <c:v>564</c:v>
                      </c:pt>
                      <c:pt idx="3">
                        <c:v>395</c:v>
                      </c:pt>
                      <c:pt idx="4">
                        <c:v>289</c:v>
                      </c:pt>
                      <c:pt idx="5">
                        <c:v>144</c:v>
                      </c:pt>
                    </c:numCache>
                  </c:numRef>
                </c:val>
                <c:extLst xmlns:c15="http://schemas.microsoft.com/office/drawing/2012/chart">
                  <c:ext xmlns:c16="http://schemas.microsoft.com/office/drawing/2014/chart" uri="{C3380CC4-5D6E-409C-BE32-E72D297353CC}">
                    <c16:uniqueId val="{00000028-126D-4507-BFCB-7BC0F6A0836D}"/>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aux_g9.1!$N$6:$N$9</c15:sqref>
                        </c15:formulaRef>
                      </c:ext>
                    </c:extLst>
                    <c:strCache>
                      <c:ptCount val="4"/>
                      <c:pt idx="0">
                        <c:v>Nenhum dos itens relacionados</c:v>
                      </c:pt>
                    </c:strCache>
                  </c:strRef>
                </c:tx>
                <c:spPr>
                  <a:solidFill>
                    <a:schemeClr val="accent6">
                      <a:tint val="42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aux_g9.1!$C$10:$C$38</c15:sqref>
                        </c15:formulaRef>
                      </c:ext>
                    </c:extLst>
                    <c:strCache>
                      <c:ptCount val="6"/>
                      <c:pt idx="0">
                        <c:v>Brasil</c:v>
                      </c:pt>
                      <c:pt idx="1">
                        <c:v>Norte</c:v>
                      </c:pt>
                      <c:pt idx="2">
                        <c:v>Nordeste</c:v>
                      </c:pt>
                      <c:pt idx="3">
                        <c:v>Sudeste</c:v>
                      </c:pt>
                      <c:pt idx="4">
                        <c:v>Sul</c:v>
                      </c:pt>
                      <c:pt idx="5">
                        <c:v>Centro-Oeste</c:v>
                      </c:pt>
                    </c:strCache>
                  </c:strRef>
                </c:cat>
                <c:val>
                  <c:numRef>
                    <c:extLst xmlns:c15="http://schemas.microsoft.com/office/drawing/2012/chart">
                      <c:ext xmlns:c15="http://schemas.microsoft.com/office/drawing/2012/chart" uri="{02D57815-91ED-43cb-92C2-25804820EDAC}">
                        <c15:formulaRef>
                          <c15:sqref>aux_g9.1!$N$10:$N$38</c15:sqref>
                        </c15:formulaRef>
                      </c:ext>
                    </c:extLst>
                    <c:numCache>
                      <c:formatCode>0.0</c:formatCode>
                      <c:ptCount val="6"/>
                      <c:pt idx="0">
                        <c:v>26.337522441651707</c:v>
                      </c:pt>
                      <c:pt idx="1">
                        <c:v>16.666666666666668</c:v>
                      </c:pt>
                      <c:pt idx="2">
                        <c:v>31.438127090301002</c:v>
                      </c:pt>
                      <c:pt idx="3">
                        <c:v>23.681055155875299</c:v>
                      </c:pt>
                      <c:pt idx="4">
                        <c:v>24.265323257766582</c:v>
                      </c:pt>
                      <c:pt idx="5">
                        <c:v>30.83511777301927</c:v>
                      </c:pt>
                    </c:numCache>
                  </c:numRef>
                </c:val>
                <c:extLst xmlns:c15="http://schemas.microsoft.com/office/drawing/2012/chart">
                  <c:ext xmlns:c16="http://schemas.microsoft.com/office/drawing/2014/chart" uri="{C3380CC4-5D6E-409C-BE32-E72D297353CC}">
                    <c16:uniqueId val="{00000029-126D-4507-BFCB-7BC0F6A0836D}"/>
                  </c:ext>
                </c:extLst>
              </c15:ser>
            </c15:filteredBarSeries>
          </c:ext>
        </c:extLst>
      </c:barChart>
      <c:catAx>
        <c:axId val="1066019039"/>
        <c:scaling>
          <c:orientation val="maxMin"/>
        </c:scaling>
        <c:delete val="0"/>
        <c:axPos val="l"/>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Open sans"/>
                <a:ea typeface="+mn-ea"/>
                <a:cs typeface="+mn-cs"/>
              </a:defRPr>
            </a:pPr>
            <a:endParaRPr lang="pt-BR"/>
          </a:p>
        </c:txPr>
        <c:crossAx val="1153514335"/>
        <c:crosses val="autoZero"/>
        <c:auto val="1"/>
        <c:lblAlgn val="ctr"/>
        <c:lblOffset val="100"/>
        <c:noMultiLvlLbl val="0"/>
      </c:catAx>
      <c:valAx>
        <c:axId val="1153514335"/>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066019039"/>
        <c:crosses val="autoZero"/>
        <c:crossBetween val="between"/>
      </c:valAx>
      <c:spPr>
        <a:noFill/>
        <a:ln>
          <a:noFill/>
        </a:ln>
        <a:effectLst/>
      </c:spPr>
    </c:plotArea>
    <c:legend>
      <c:legendPos val="r"/>
      <c:layout>
        <c:manualLayout>
          <c:xMode val="edge"/>
          <c:yMode val="edge"/>
          <c:x val="0.76167053341148827"/>
          <c:y val="0.3010548681414823"/>
          <c:w val="0.23041986195144892"/>
          <c:h val="0.3978902637170354"/>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Open sans"/>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Open sans"/>
        </a:defRPr>
      </a:pPr>
      <a:endParaRPr lang="pt-BR"/>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r>
              <a:rPr lang="pt-BR" sz="1400" b="1" i="0" u="none" strike="noStrike" baseline="0">
                <a:effectLst/>
              </a:rPr>
              <a:t>Distribuição de pessoas residindo em domicílios por número de cômodos no domicílio que não é utilizado nem como banheiro, nem como dormitório, segundo grupo de idade selecionado – Brasil (2018)</a:t>
            </a:r>
            <a:endParaRPr lang="pt-BR"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endParaRPr lang="pt-BR"/>
        </a:p>
      </c:txPr>
    </c:title>
    <c:autoTitleDeleted val="0"/>
    <c:plotArea>
      <c:layout/>
      <c:barChart>
        <c:barDir val="col"/>
        <c:grouping val="clustered"/>
        <c:varyColors val="0"/>
        <c:ser>
          <c:idx val="0"/>
          <c:order val="0"/>
          <c:tx>
            <c:strRef>
              <c:f>aux_g9.10!$C$8</c:f>
              <c:strCache>
                <c:ptCount val="1"/>
                <c:pt idx="0">
                  <c:v>Total</c:v>
                </c:pt>
              </c:strCache>
            </c:strRef>
          </c:tx>
          <c:spPr>
            <a:solidFill>
              <a:schemeClr val="accent6">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aux_g9.10!$F$6:$M$6</c15:sqref>
                  </c15:fullRef>
                </c:ext>
              </c:extLst>
              <c:f>(aux_g9.10!$F$6,aux_g9.10!$H$6,aux_g9.10!$J$6,aux_g9.10!$L$6)</c:f>
              <c:strCache>
                <c:ptCount val="4"/>
                <c:pt idx="0">
                  <c:v>Nenhum</c:v>
                </c:pt>
                <c:pt idx="1">
                  <c:v>Um</c:v>
                </c:pt>
                <c:pt idx="2">
                  <c:v>Dois</c:v>
                </c:pt>
                <c:pt idx="3">
                  <c:v>Mais de dois</c:v>
                </c:pt>
              </c:strCache>
            </c:strRef>
          </c:cat>
          <c:val>
            <c:numRef>
              <c:extLst>
                <c:ext xmlns:c15="http://schemas.microsoft.com/office/drawing/2012/chart" uri="{02D57815-91ED-43cb-92C2-25804820EDAC}">
                  <c15:fullRef>
                    <c15:sqref>aux_g9.10!$F$8:$M$8</c15:sqref>
                  </c15:fullRef>
                </c:ext>
              </c:extLst>
              <c:f>(aux_g9.10!$F$8,aux_g9.10!$H$8,aux_g9.10!$J$8,aux_g9.10!$L$8)</c:f>
              <c:numCache>
                <c:formatCode>0.0</c:formatCode>
                <c:ptCount val="4"/>
                <c:pt idx="0">
                  <c:v>3.4149189734891969</c:v>
                </c:pt>
                <c:pt idx="1">
                  <c:v>15.107455561787768</c:v>
                </c:pt>
                <c:pt idx="2">
                  <c:v>38.605314298961694</c:v>
                </c:pt>
                <c:pt idx="3">
                  <c:v>42.872311165760799</c:v>
                </c:pt>
              </c:numCache>
            </c:numRef>
          </c:val>
          <c:extLst>
            <c:ext xmlns:c16="http://schemas.microsoft.com/office/drawing/2014/chart" uri="{C3380CC4-5D6E-409C-BE32-E72D297353CC}">
              <c16:uniqueId val="{00000000-2F09-4D08-8C0D-E2050CF6B500}"/>
            </c:ext>
          </c:extLst>
        </c:ser>
        <c:ser>
          <c:idx val="1"/>
          <c:order val="1"/>
          <c:tx>
            <c:strRef>
              <c:f>aux_g9.10!$C$22</c:f>
              <c:strCache>
                <c:ptCount val="1"/>
                <c:pt idx="0">
                  <c:v>15 a 29 anos de idade</c:v>
                </c:pt>
              </c:strCache>
            </c:strRef>
          </c:tx>
          <c:spPr>
            <a:solidFill>
              <a:schemeClr val="accent6">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aux_g9.10!$F$6:$M$6</c15:sqref>
                  </c15:fullRef>
                </c:ext>
              </c:extLst>
              <c:f>(aux_g9.10!$F$6,aux_g9.10!$H$6,aux_g9.10!$J$6,aux_g9.10!$L$6)</c:f>
              <c:strCache>
                <c:ptCount val="4"/>
                <c:pt idx="0">
                  <c:v>Nenhum</c:v>
                </c:pt>
                <c:pt idx="1">
                  <c:v>Um</c:v>
                </c:pt>
                <c:pt idx="2">
                  <c:v>Dois</c:v>
                </c:pt>
                <c:pt idx="3">
                  <c:v>Mais de dois</c:v>
                </c:pt>
              </c:strCache>
            </c:strRef>
          </c:cat>
          <c:val>
            <c:numRef>
              <c:extLst>
                <c:ext xmlns:c15="http://schemas.microsoft.com/office/drawing/2012/chart" uri="{02D57815-91ED-43cb-92C2-25804820EDAC}">
                  <c15:fullRef>
                    <c15:sqref>aux_g9.10!$F$22:$M$22</c15:sqref>
                  </c15:fullRef>
                </c:ext>
              </c:extLst>
              <c:f>(aux_g9.10!$F$22,aux_g9.10!$H$22,aux_g9.10!$J$22,aux_g9.10!$L$22)</c:f>
              <c:numCache>
                <c:formatCode>0.0</c:formatCode>
                <c:ptCount val="4"/>
                <c:pt idx="0">
                  <c:v>4.1304325654681016</c:v>
                </c:pt>
                <c:pt idx="1">
                  <c:v>17.358011385808265</c:v>
                </c:pt>
                <c:pt idx="2">
                  <c:v>41.780060581511684</c:v>
                </c:pt>
                <c:pt idx="3">
                  <c:v>36.73149546721212</c:v>
                </c:pt>
              </c:numCache>
            </c:numRef>
          </c:val>
          <c:extLst>
            <c:ext xmlns:c16="http://schemas.microsoft.com/office/drawing/2014/chart" uri="{C3380CC4-5D6E-409C-BE32-E72D297353CC}">
              <c16:uniqueId val="{00000001-2F09-4D08-8C0D-E2050CF6B500}"/>
            </c:ext>
          </c:extLst>
        </c:ser>
        <c:dLbls>
          <c:dLblPos val="outEnd"/>
          <c:showLegendKey val="0"/>
          <c:showVal val="1"/>
          <c:showCatName val="0"/>
          <c:showSerName val="0"/>
          <c:showPercent val="0"/>
          <c:showBubbleSize val="0"/>
        </c:dLbls>
        <c:gapWidth val="219"/>
        <c:overlap val="-27"/>
        <c:axId val="1151949743"/>
        <c:axId val="1071585503"/>
      </c:barChart>
      <c:catAx>
        <c:axId val="11519497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Open sans"/>
                <a:ea typeface="+mn-ea"/>
                <a:cs typeface="+mn-cs"/>
              </a:defRPr>
            </a:pPr>
            <a:endParaRPr lang="pt-BR"/>
          </a:p>
        </c:txPr>
        <c:crossAx val="1071585503"/>
        <c:crosses val="autoZero"/>
        <c:auto val="1"/>
        <c:lblAlgn val="ctr"/>
        <c:lblOffset val="100"/>
        <c:noMultiLvlLbl val="0"/>
      </c:catAx>
      <c:valAx>
        <c:axId val="1071585503"/>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1519497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Open sans"/>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Open sans"/>
        </a:defRPr>
      </a:pPr>
      <a:endParaRPr lang="pt-BR"/>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chemeClr val="tx1">
                    <a:lumMod val="50000"/>
                  </a:schemeClr>
                </a:solidFill>
                <a:latin typeface="+mn-lt"/>
                <a:ea typeface="+mn-ea"/>
                <a:cs typeface="+mn-cs"/>
              </a:defRPr>
            </a:pPr>
            <a:r>
              <a:rPr lang="pt-BR" sz="1400" b="1">
                <a:effectLst/>
              </a:rPr>
              <a:t>Percentual de pessoas cuja família, por motivo de dificuldade financeira, atrasou o pagamento de alguma despesa de moradia ou serviço domiciliar no período de referência de 12 meses, por grupo de idade – Brasil (2017-2019)</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schemeClr>
              </a:solidFill>
              <a:latin typeface="+mn-lt"/>
              <a:ea typeface="+mn-ea"/>
              <a:cs typeface="+mn-cs"/>
            </a:defRPr>
          </a:pPr>
          <a:endParaRPr lang="pt-BR"/>
        </a:p>
      </c:txPr>
    </c:title>
    <c:autoTitleDeleted val="0"/>
    <c:plotArea>
      <c:layout>
        <c:manualLayout>
          <c:layoutTarget val="inner"/>
          <c:xMode val="edge"/>
          <c:yMode val="edge"/>
          <c:x val="1.4472262774025095E-2"/>
          <c:y val="2.3176101374954978E-2"/>
          <c:w val="0.70506191476427715"/>
          <c:h val="0.87768659042719177"/>
        </c:manualLayout>
      </c:layout>
      <c:barChart>
        <c:barDir val="col"/>
        <c:grouping val="clustered"/>
        <c:varyColors val="0"/>
        <c:ser>
          <c:idx val="0"/>
          <c:order val="0"/>
          <c:tx>
            <c:strRef>
              <c:f>aux_9.11!$F$5</c:f>
              <c:strCache>
                <c:ptCount val="1"/>
                <c:pt idx="0">
                  <c:v>Atrasou o pagamento de aluguel ou prestação de casa ou apartamento</c:v>
                </c:pt>
              </c:strCache>
            </c:strRef>
          </c:tx>
          <c:spPr>
            <a:solidFill>
              <a:schemeClr val="accent6">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50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(aux_9.11!$C$11,aux_9.11!$C$24:$C$27)</c:f>
              <c:strCache>
                <c:ptCount val="5"/>
                <c:pt idx="0">
                  <c:v>Total</c:v>
                </c:pt>
                <c:pt idx="1">
                  <c:v>0 a 14 anos de idade</c:v>
                </c:pt>
                <c:pt idx="2">
                  <c:v>15 a 29 anos de idade</c:v>
                </c:pt>
                <c:pt idx="3">
                  <c:v>30 a 59 anos de idade</c:v>
                </c:pt>
                <c:pt idx="4">
                  <c:v>60 anos ou mais de idade</c:v>
                </c:pt>
              </c:strCache>
            </c:strRef>
          </c:cat>
          <c:val>
            <c:numRef>
              <c:f>(aux_9.11!$F$11,aux_9.11!$F$24:$F$27)</c:f>
              <c:numCache>
                <c:formatCode>_-* #\ ###\ ##0.0_-;\-* #\ ###\ ##0.0_-;_-* \-_-;_-@_-</c:formatCode>
                <c:ptCount val="5"/>
                <c:pt idx="0">
                  <c:v>7.8289419586147435</c:v>
                </c:pt>
                <c:pt idx="1">
                  <c:v>10.709778403196578</c:v>
                </c:pt>
                <c:pt idx="2">
                  <c:v>8.9693612775151816</c:v>
                </c:pt>
                <c:pt idx="3">
                  <c:v>7.6899322007372497</c:v>
                </c:pt>
                <c:pt idx="4">
                  <c:v>2.6530718274841942</c:v>
                </c:pt>
              </c:numCache>
            </c:numRef>
          </c:val>
          <c:extLst>
            <c:ext xmlns:c16="http://schemas.microsoft.com/office/drawing/2014/chart" uri="{C3380CC4-5D6E-409C-BE32-E72D297353CC}">
              <c16:uniqueId val="{00000000-43A2-4EB0-8B64-7113889DCFC6}"/>
            </c:ext>
          </c:extLst>
        </c:ser>
        <c:ser>
          <c:idx val="1"/>
          <c:order val="1"/>
          <c:tx>
            <c:strRef>
              <c:f>aux_9.11!$J$5</c:f>
              <c:strCache>
                <c:ptCount val="1"/>
                <c:pt idx="0">
                  <c:v> Atrasou o pagamento de contas de água, eletricidade ou gás</c:v>
                </c:pt>
              </c:strCache>
            </c:strRef>
          </c:tx>
          <c:spPr>
            <a:solidFill>
              <a:schemeClr val="accent6">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50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(aux_9.11!$J$11,aux_9.11!$J$24:$J$27)</c:f>
              <c:numCache>
                <c:formatCode>_-* #\ ###\ ##0.0_-;\-* #\ ###\ ##0.0_-;_-* \-_-;_-@_-</c:formatCode>
                <c:ptCount val="5"/>
                <c:pt idx="0">
                  <c:v>37.513764828617695</c:v>
                </c:pt>
                <c:pt idx="1">
                  <c:v>46.638199693472892</c:v>
                </c:pt>
                <c:pt idx="2">
                  <c:v>41.956553417121448</c:v>
                </c:pt>
                <c:pt idx="3">
                  <c:v>36.421522505133503</c:v>
                </c:pt>
                <c:pt idx="4">
                  <c:v>21.644720656596956</c:v>
                </c:pt>
              </c:numCache>
            </c:numRef>
          </c:val>
          <c:extLst>
            <c:ext xmlns:c16="http://schemas.microsoft.com/office/drawing/2014/chart" uri="{C3380CC4-5D6E-409C-BE32-E72D297353CC}">
              <c16:uniqueId val="{00000001-43A2-4EB0-8B64-7113889DCFC6}"/>
            </c:ext>
          </c:extLst>
        </c:ser>
        <c:dLbls>
          <c:dLblPos val="outEnd"/>
          <c:showLegendKey val="0"/>
          <c:showVal val="1"/>
          <c:showCatName val="0"/>
          <c:showSerName val="0"/>
          <c:showPercent val="0"/>
          <c:showBubbleSize val="0"/>
        </c:dLbls>
        <c:gapWidth val="150"/>
        <c:overlap val="-27"/>
        <c:axId val="1675121984"/>
        <c:axId val="1673724432"/>
      </c:barChart>
      <c:catAx>
        <c:axId val="167512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50000"/>
                  </a:schemeClr>
                </a:solidFill>
                <a:latin typeface="+mn-lt"/>
                <a:ea typeface="+mn-ea"/>
                <a:cs typeface="+mn-cs"/>
              </a:defRPr>
            </a:pPr>
            <a:endParaRPr lang="pt-BR"/>
          </a:p>
        </c:txPr>
        <c:crossAx val="1673724432"/>
        <c:crosses val="autoZero"/>
        <c:auto val="1"/>
        <c:lblAlgn val="ctr"/>
        <c:lblOffset val="100"/>
        <c:noMultiLvlLbl val="0"/>
      </c:catAx>
      <c:valAx>
        <c:axId val="1673724432"/>
        <c:scaling>
          <c:orientation val="minMax"/>
        </c:scaling>
        <c:delete val="1"/>
        <c:axPos val="l"/>
        <c:majorGridlines>
          <c:spPr>
            <a:ln w="9525" cap="flat" cmpd="sng" algn="ctr">
              <a:solidFill>
                <a:schemeClr val="tx1">
                  <a:lumMod val="15000"/>
                  <a:lumOff val="85000"/>
                </a:schemeClr>
              </a:solidFill>
              <a:round/>
            </a:ln>
            <a:effectLst/>
          </c:spPr>
        </c:majorGridlines>
        <c:numFmt formatCode="_-* #\ ###\ ##0.0_-;\-* #\ ###\ ##0.0_-;_-* \-_-;_-@_-" sourceLinked="1"/>
        <c:majorTickMark val="none"/>
        <c:minorTickMark val="none"/>
        <c:tickLblPos val="nextTo"/>
        <c:crossAx val="1675121984"/>
        <c:crosses val="autoZero"/>
        <c:crossBetween val="between"/>
      </c:valAx>
      <c:spPr>
        <a:noFill/>
        <a:ln>
          <a:noFill/>
        </a:ln>
        <a:effectLst/>
      </c:spPr>
    </c:plotArea>
    <c:legend>
      <c:legendPos val="r"/>
      <c:layout>
        <c:manualLayout>
          <c:xMode val="edge"/>
          <c:yMode val="edge"/>
          <c:x val="0.73137511980795922"/>
          <c:y val="0.42077846152161641"/>
          <c:w val="0.26073091867893622"/>
          <c:h val="0.3038202742278600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50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lumMod val="50000"/>
            </a:schemeClr>
          </a:solidFill>
        </a:defRPr>
      </a:pPr>
      <a:endParaRPr lang="pt-BR"/>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schemeClr>
                </a:solidFill>
                <a:latin typeface="+mn-lt"/>
                <a:ea typeface="+mn-ea"/>
                <a:cs typeface="+mn-cs"/>
              </a:defRPr>
            </a:pPr>
            <a:r>
              <a:rPr lang="pt-BR" sz="1400" b="1" u="none">
                <a:effectLst/>
              </a:rPr>
              <a:t>Percentual de pessoas de 15 a 29 anos de idade por avaliação do padrão de vida da sua família em relação às condições de moradia – Brasil (2017-2018)</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schemeClr>
              </a:solidFill>
              <a:latin typeface="+mn-lt"/>
              <a:ea typeface="+mn-ea"/>
              <a:cs typeface="+mn-cs"/>
            </a:defRPr>
          </a:pPr>
          <a:endParaRPr lang="pt-BR"/>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CC3F-44C4-8BB1-F2A0505426E4}"/>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CC3F-44C4-8BB1-F2A0505426E4}"/>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CC3F-44C4-8BB1-F2A0505426E4}"/>
              </c:ext>
            </c:extLst>
          </c:dPt>
          <c:dLbls>
            <c:numFmt formatCode="0.0%" sourceLinked="0"/>
            <c:spPr>
              <a:solidFill>
                <a:sysClr val="window" lastClr="FFFFFF"/>
              </a:solidFill>
              <a:ln>
                <a:noFill/>
              </a:ln>
              <a:effectLst/>
            </c:spPr>
            <c:txPr>
              <a:bodyPr rot="0" spcFirstLastPara="1" vertOverflow="clip" horzOverflow="clip" vert="horz" wrap="square" lIns="36576" tIns="18288" rIns="36576" bIns="18288" anchor="ctr" anchorCtr="1">
                <a:spAutoFit/>
              </a:bodyPr>
              <a:lstStyle/>
              <a:p>
                <a:pPr>
                  <a:defRPr sz="1400" b="0" i="0" u="none" strike="noStrike" kern="1200" baseline="0">
                    <a:solidFill>
                      <a:schemeClr val="tx1">
                        <a:lumMod val="50000"/>
                      </a:schemeClr>
                    </a:solidFill>
                    <a:latin typeface="+mn-lt"/>
                    <a:ea typeface="+mn-ea"/>
                    <a:cs typeface="+mn-cs"/>
                  </a:defRPr>
                </a:pPr>
                <a:endParaRPr lang="pt-BR"/>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(aux_9.12!$F$7,aux_9.12!$H$7,aux_9.12!$J$7)</c:f>
              <c:strCache>
                <c:ptCount val="3"/>
                <c:pt idx="0">
                  <c:v>Bom</c:v>
                </c:pt>
                <c:pt idx="1">
                  <c:v>Satisfatório</c:v>
                </c:pt>
                <c:pt idx="2">
                  <c:v>Ruim</c:v>
                </c:pt>
              </c:strCache>
            </c:strRef>
          </c:cat>
          <c:val>
            <c:numRef>
              <c:f>(aux_9.12!$F$23,aux_9.12!$H$23,aux_9.12!$J$23)</c:f>
              <c:numCache>
                <c:formatCode>0.0</c:formatCode>
                <c:ptCount val="3"/>
                <c:pt idx="0">
                  <c:v>63.418456298186918</c:v>
                </c:pt>
                <c:pt idx="1">
                  <c:v>28.332047410242815</c:v>
                </c:pt>
                <c:pt idx="2">
                  <c:v>8.2494962915703418</c:v>
                </c:pt>
              </c:numCache>
            </c:numRef>
          </c:val>
          <c:extLst>
            <c:ext xmlns:c16="http://schemas.microsoft.com/office/drawing/2014/chart" uri="{C3380CC4-5D6E-409C-BE32-E72D297353CC}">
              <c16:uniqueId val="{00000006-CC3F-44C4-8BB1-F2A0505426E4}"/>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50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lumMod val="50000"/>
            </a:schemeClr>
          </a:solidFill>
        </a:defRPr>
      </a:pPr>
      <a:endParaRPr lang="pt-BR"/>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pt-BR" sz="1400" b="1" u="none">
                <a:effectLst/>
              </a:rPr>
              <a:t>Número de municípios com transporte por ônibus intermunicipal e intramunicipal – Brasil (2020)</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pt-BR"/>
        </a:p>
      </c:txPr>
    </c:title>
    <c:autoTitleDeleted val="0"/>
    <c:plotArea>
      <c:layout/>
      <c:barChart>
        <c:barDir val="bar"/>
        <c:grouping val="clustered"/>
        <c:varyColors val="0"/>
        <c:ser>
          <c:idx val="0"/>
          <c:order val="0"/>
          <c:spPr>
            <a:solidFill>
              <a:schemeClr val="tx1">
                <a:lumMod val="50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aux_g9.13!$E$6:$G$6</c:f>
              <c:strCache>
                <c:ptCount val="3"/>
                <c:pt idx="0">
                  <c:v>Com transporte coletivo por ônibus intermunicipal</c:v>
                </c:pt>
                <c:pt idx="1">
                  <c:v>Com transporte coletivo por ônibus intermunicipal
atendendo o deslocamento entre bairros, distritos,
localidades dentro do município</c:v>
                </c:pt>
                <c:pt idx="2">
                  <c:v>Com transporte coletivo por ônibus intramunicipal</c:v>
                </c:pt>
              </c:strCache>
            </c:strRef>
          </c:cat>
          <c:val>
            <c:numRef>
              <c:f>aux_g9.13!$E$7:$G$7</c:f>
              <c:numCache>
                <c:formatCode>#,##0</c:formatCode>
                <c:ptCount val="3"/>
                <c:pt idx="0">
                  <c:v>4521</c:v>
                </c:pt>
                <c:pt idx="1">
                  <c:v>1952</c:v>
                </c:pt>
                <c:pt idx="2">
                  <c:v>1727</c:v>
                </c:pt>
              </c:numCache>
            </c:numRef>
          </c:val>
          <c:extLst>
            <c:ext xmlns:c16="http://schemas.microsoft.com/office/drawing/2014/chart" uri="{C3380CC4-5D6E-409C-BE32-E72D297353CC}">
              <c16:uniqueId val="{00000000-CC53-4615-94F8-ED86695B4866}"/>
            </c:ext>
          </c:extLst>
        </c:ser>
        <c:dLbls>
          <c:dLblPos val="outEnd"/>
          <c:showLegendKey val="0"/>
          <c:showVal val="1"/>
          <c:showCatName val="0"/>
          <c:showSerName val="0"/>
          <c:showPercent val="0"/>
          <c:showBubbleSize val="0"/>
        </c:dLbls>
        <c:gapWidth val="182"/>
        <c:axId val="888107840"/>
        <c:axId val="888104512"/>
      </c:barChart>
      <c:catAx>
        <c:axId val="888107840"/>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pt-BR"/>
          </a:p>
        </c:txPr>
        <c:crossAx val="888104512"/>
        <c:crosses val="autoZero"/>
        <c:auto val="1"/>
        <c:lblAlgn val="ctr"/>
        <c:lblOffset val="100"/>
        <c:noMultiLvlLbl val="0"/>
      </c:catAx>
      <c:valAx>
        <c:axId val="888104512"/>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888107840"/>
        <c:crosses val="autoZero"/>
        <c:crossBetween val="between"/>
        <c:majorUnit val="1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pt-BR"/>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r>
              <a:rPr lang="pt-BR" sz="1400" b="1" i="0" u="none" strike="noStrike" baseline="0">
                <a:effectLst/>
              </a:rPr>
              <a:t>Percentual de municípios com transporte coletivo por ônibus intramunicipal com isenção formal da tarifa de ônibus por tipo de passageiro – Brasil (2020)</a:t>
            </a:r>
            <a:endParaRPr lang="pt-BR"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endParaRPr lang="pt-BR"/>
        </a:p>
      </c:txPr>
    </c:title>
    <c:autoTitleDeleted val="0"/>
    <c:plotArea>
      <c:layout/>
      <c:barChart>
        <c:barDir val="bar"/>
        <c:grouping val="clustered"/>
        <c:varyColors val="0"/>
        <c:ser>
          <c:idx val="0"/>
          <c:order val="0"/>
          <c:spPr>
            <a:solidFill>
              <a:schemeClr val="tx1">
                <a:lumMod val="75000"/>
              </a:schemeClr>
            </a:solidFill>
            <a:ln>
              <a:noFill/>
            </a:ln>
            <a:effectLst/>
          </c:spPr>
          <c:invertIfNegative val="0"/>
          <c:dPt>
            <c:idx val="1"/>
            <c:invertIfNegative val="0"/>
            <c:bubble3D val="0"/>
            <c:spPr>
              <a:solidFill>
                <a:schemeClr val="bg2"/>
              </a:solidFill>
              <a:ln>
                <a:noFill/>
              </a:ln>
              <a:effectLst/>
            </c:spPr>
            <c:extLst>
              <c:ext xmlns:c16="http://schemas.microsoft.com/office/drawing/2014/chart" uri="{C3380CC4-5D6E-409C-BE32-E72D297353CC}">
                <c16:uniqueId val="{00000001-5490-4B19-9A1A-77BB84E110B0}"/>
              </c:ext>
            </c:extLst>
          </c:dPt>
          <c:dPt>
            <c:idx val="2"/>
            <c:invertIfNegative val="0"/>
            <c:bubble3D val="0"/>
            <c:spPr>
              <a:solidFill>
                <a:schemeClr val="bg2"/>
              </a:solidFill>
              <a:ln>
                <a:noFill/>
              </a:ln>
              <a:effectLst/>
            </c:spPr>
            <c:extLst>
              <c:ext xmlns:c16="http://schemas.microsoft.com/office/drawing/2014/chart" uri="{C3380CC4-5D6E-409C-BE32-E72D297353CC}">
                <c16:uniqueId val="{00000003-5490-4B19-9A1A-77BB84E110B0}"/>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aux_g9.14!$H$9:$AB$13</c:f>
              <c:strCache>
                <c:ptCount val="11"/>
                <c:pt idx="0">
                  <c:v>Maiores de 60/65 anos</c:v>
                </c:pt>
                <c:pt idx="1">
                  <c:v>Estudantes da rede pública</c:v>
                </c:pt>
                <c:pt idx="2">
                  <c:v>Estudantes da rede privada</c:v>
                </c:pt>
                <c:pt idx="3">
                  <c:v>Carteiros</c:v>
                </c:pt>
                <c:pt idx="4">
                  <c:v>Pessoas com deficiência</c:v>
                </c:pt>
                <c:pt idx="5">
                  <c:v>Policiais</c:v>
                </c:pt>
                <c:pt idx="6">
                  <c:v>Professores</c:v>
                </c:pt>
                <c:pt idx="7">
                  <c:v>Crianças menores de 5 anos</c:v>
                </c:pt>
                <c:pt idx="8">
                  <c:v>Outros</c:v>
                </c:pt>
                <c:pt idx="9">
                  <c:v>Toda a população</c:v>
                </c:pt>
                <c:pt idx="10">
                  <c:v>Nenhum passageiro</c:v>
                </c:pt>
              </c:strCache>
            </c:strRef>
          </c:cat>
          <c:val>
            <c:numRef>
              <c:f>aux_g9.14!$H$14:$AB$14</c:f>
              <c:numCache>
                <c:formatCode>0.0</c:formatCode>
                <c:ptCount val="11"/>
                <c:pt idx="0">
                  <c:v>66.299942096120446</c:v>
                </c:pt>
                <c:pt idx="1">
                  <c:v>25.88303416328894</c:v>
                </c:pt>
                <c:pt idx="2">
                  <c:v>8.5118702953097856</c:v>
                </c:pt>
                <c:pt idx="3">
                  <c:v>12.275622466705268</c:v>
                </c:pt>
                <c:pt idx="4">
                  <c:v>41.459177764910251</c:v>
                </c:pt>
                <c:pt idx="5">
                  <c:v>29.473074696004634</c:v>
                </c:pt>
                <c:pt idx="6">
                  <c:v>4.574406485234511</c:v>
                </c:pt>
                <c:pt idx="7">
                  <c:v>46.728430804863926</c:v>
                </c:pt>
                <c:pt idx="8">
                  <c:v>6.4273306311522873</c:v>
                </c:pt>
                <c:pt idx="9">
                  <c:v>10.538506079907354</c:v>
                </c:pt>
                <c:pt idx="10">
                  <c:v>13.607411696583672</c:v>
                </c:pt>
              </c:numCache>
            </c:numRef>
          </c:val>
          <c:extLst>
            <c:ext xmlns:c16="http://schemas.microsoft.com/office/drawing/2014/chart" uri="{C3380CC4-5D6E-409C-BE32-E72D297353CC}">
              <c16:uniqueId val="{00000004-5490-4B19-9A1A-77BB84E110B0}"/>
            </c:ext>
          </c:extLst>
        </c:ser>
        <c:dLbls>
          <c:dLblPos val="outEnd"/>
          <c:showLegendKey val="0"/>
          <c:showVal val="1"/>
          <c:showCatName val="0"/>
          <c:showSerName val="0"/>
          <c:showPercent val="0"/>
          <c:showBubbleSize val="0"/>
        </c:dLbls>
        <c:gapWidth val="182"/>
        <c:axId val="1011214223"/>
        <c:axId val="1153492287"/>
      </c:barChart>
      <c:catAx>
        <c:axId val="101121422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Open sans"/>
                <a:ea typeface="+mn-ea"/>
                <a:cs typeface="+mn-cs"/>
              </a:defRPr>
            </a:pPr>
            <a:endParaRPr lang="pt-BR"/>
          </a:p>
        </c:txPr>
        <c:crossAx val="1153492287"/>
        <c:crosses val="autoZero"/>
        <c:auto val="1"/>
        <c:lblAlgn val="ctr"/>
        <c:lblOffset val="100"/>
        <c:noMultiLvlLbl val="0"/>
      </c:catAx>
      <c:valAx>
        <c:axId val="1153492287"/>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011214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Open sans"/>
        </a:defRPr>
      </a:pPr>
      <a:endParaRPr lang="pt-BR"/>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r>
              <a:rPr lang="pt-BR" sz="1400" b="1" i="0" u="none" strike="noStrike" baseline="0">
                <a:effectLst/>
              </a:rPr>
              <a:t>Percentual de municípios com transporte coletivo por ônibus intramunicipal por adaptação da frota de ônibus para pessoas com deficiência ou mobilidade reduzida e por tipo de adaptação para o embarque e desembarque adotada – Brasil (2020)</a:t>
            </a:r>
            <a:endParaRPr lang="pt-BR"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endParaRPr lang="pt-BR"/>
        </a:p>
      </c:txPr>
    </c:title>
    <c:autoTitleDeleted val="0"/>
    <c:plotArea>
      <c:layout/>
      <c:barChart>
        <c:barDir val="bar"/>
        <c:grouping val="clustered"/>
        <c:varyColors val="0"/>
        <c:ser>
          <c:idx val="0"/>
          <c:order val="0"/>
          <c:spPr>
            <a:solidFill>
              <a:schemeClr val="tx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'aux_g9.15_g9.16'!$H$9:$U$13</c:f>
              <c:strCache>
                <c:ptCount val="8"/>
                <c:pt idx="0">
                  <c:v>Parcialmente adaptada</c:v>
                </c:pt>
                <c:pt idx="1">
                  <c:v>Totalmente adaptada</c:v>
                </c:pt>
                <c:pt idx="2">
                  <c:v>Sem adaptação</c:v>
                </c:pt>
                <c:pt idx="3">
                  <c:v>Piso baixo</c:v>
                </c:pt>
                <c:pt idx="5">
                  <c:v>Piso alto com acesso
realizado por plataforma de
embarque/ desembarque</c:v>
                </c:pt>
                <c:pt idx="6">
                  <c:v>Piso alto equipado com
plataforma elevatória veicular</c:v>
                </c:pt>
                <c:pt idx="7">
                  <c:v>Não sabe</c:v>
                </c:pt>
              </c:strCache>
            </c:strRef>
          </c:cat>
          <c:val>
            <c:numRef>
              <c:f>'aux_g9.15_g9.16'!$H$14:$U$14</c:f>
              <c:numCache>
                <c:formatCode>0.0_ ;\-0.0\ </c:formatCode>
                <c:ptCount val="8"/>
                <c:pt idx="0">
                  <c:v>52.518818760856981</c:v>
                </c:pt>
                <c:pt idx="1">
                  <c:v>20.671685002895195</c:v>
                </c:pt>
                <c:pt idx="2">
                  <c:v>26.809496236247828</c:v>
                </c:pt>
                <c:pt idx="3">
                  <c:v>14.244354371742906</c:v>
                </c:pt>
                <c:pt idx="5">
                  <c:v>18.760856977417486</c:v>
                </c:pt>
                <c:pt idx="6">
                  <c:v>41.401273885350321</c:v>
                </c:pt>
                <c:pt idx="7">
                  <c:v>8.6276780544296461</c:v>
                </c:pt>
              </c:numCache>
            </c:numRef>
          </c:val>
          <c:extLst>
            <c:ext xmlns:c16="http://schemas.microsoft.com/office/drawing/2014/chart" uri="{C3380CC4-5D6E-409C-BE32-E72D297353CC}">
              <c16:uniqueId val="{00000000-D196-4C09-9FD7-DA84A5022841}"/>
            </c:ext>
          </c:extLst>
        </c:ser>
        <c:dLbls>
          <c:dLblPos val="outEnd"/>
          <c:showLegendKey val="0"/>
          <c:showVal val="1"/>
          <c:showCatName val="0"/>
          <c:showSerName val="0"/>
          <c:showPercent val="0"/>
          <c:showBubbleSize val="0"/>
        </c:dLbls>
        <c:gapWidth val="182"/>
        <c:axId val="1163307647"/>
        <c:axId val="1150762143"/>
      </c:barChart>
      <c:catAx>
        <c:axId val="11633076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Open sans"/>
                <a:ea typeface="+mn-ea"/>
                <a:cs typeface="+mn-cs"/>
              </a:defRPr>
            </a:pPr>
            <a:endParaRPr lang="pt-BR"/>
          </a:p>
        </c:txPr>
        <c:crossAx val="1150762143"/>
        <c:crosses val="autoZero"/>
        <c:auto val="1"/>
        <c:lblAlgn val="ctr"/>
        <c:lblOffset val="100"/>
        <c:noMultiLvlLbl val="0"/>
      </c:catAx>
      <c:valAx>
        <c:axId val="1150762143"/>
        <c:scaling>
          <c:orientation val="minMax"/>
        </c:scaling>
        <c:delete val="1"/>
        <c:axPos val="t"/>
        <c:majorGridlines>
          <c:spPr>
            <a:ln w="9525" cap="flat" cmpd="sng" algn="ctr">
              <a:solidFill>
                <a:schemeClr val="tx1">
                  <a:lumMod val="15000"/>
                  <a:lumOff val="85000"/>
                </a:schemeClr>
              </a:solidFill>
              <a:round/>
            </a:ln>
            <a:effectLst/>
          </c:spPr>
        </c:majorGridlines>
        <c:numFmt formatCode="0.0_ ;\-0.0\ " sourceLinked="1"/>
        <c:majorTickMark val="none"/>
        <c:minorTickMark val="none"/>
        <c:tickLblPos val="nextTo"/>
        <c:crossAx val="11633076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Open sans"/>
        </a:defRPr>
      </a:pPr>
      <a:endParaRPr lang="pt-BR"/>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r>
              <a:rPr lang="pt-BR" sz="1400" b="1" i="0" u="none" strike="noStrike" baseline="0">
                <a:effectLst/>
              </a:rPr>
              <a:t>Percentual de municípios com transporte coletivo por ônibus intramunicipal por adaptação da frota de ônibus para pessoas com deficiência ou mobilidade reduzida, segundo Grandes Regiões (2020)</a:t>
            </a:r>
            <a:endParaRPr lang="pt-BR"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endParaRPr lang="pt-BR"/>
        </a:p>
      </c:txPr>
    </c:title>
    <c:autoTitleDeleted val="0"/>
    <c:plotArea>
      <c:layout/>
      <c:barChart>
        <c:barDir val="bar"/>
        <c:grouping val="clustered"/>
        <c:varyColors val="0"/>
        <c:ser>
          <c:idx val="0"/>
          <c:order val="0"/>
          <c:tx>
            <c:strRef>
              <c:f>'aux_g9.15_g9.16'!$H$9</c:f>
              <c:strCache>
                <c:ptCount val="1"/>
                <c:pt idx="0">
                  <c:v>Parcialmente adaptada</c:v>
                </c:pt>
              </c:strCache>
            </c:strRef>
          </c:tx>
          <c:spPr>
            <a:solidFill>
              <a:schemeClr val="accent6">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'aux_g9.15_g9.16'!$C$14:$C$42</c15:sqref>
                  </c15:fullRef>
                </c:ext>
              </c:extLst>
              <c:f>'aux_g9.15_g9.16'!$C$15:$C$42</c:f>
              <c:strCache>
                <c:ptCount val="5"/>
                <c:pt idx="0">
                  <c:v>Norte</c:v>
                </c:pt>
                <c:pt idx="1">
                  <c:v>Nordeste</c:v>
                </c:pt>
                <c:pt idx="2">
                  <c:v>Sudeste</c:v>
                </c:pt>
                <c:pt idx="3">
                  <c:v>Sul</c:v>
                </c:pt>
                <c:pt idx="4">
                  <c:v>Centro-Oeste</c:v>
                </c:pt>
              </c:strCache>
            </c:strRef>
          </c:cat>
          <c:val>
            <c:numRef>
              <c:extLst>
                <c:ext xmlns:c15="http://schemas.microsoft.com/office/drawing/2012/chart" uri="{02D57815-91ED-43cb-92C2-25804820EDAC}">
                  <c15:fullRef>
                    <c15:sqref>'aux_g9.15_g9.16'!$H$14:$H$42</c15:sqref>
                  </c15:fullRef>
                </c:ext>
              </c:extLst>
              <c:f>'aux_g9.15_g9.16'!$H$15:$H$42</c:f>
              <c:numCache>
                <c:formatCode>0.0_ ;\-0.0\ </c:formatCode>
                <c:ptCount val="5"/>
                <c:pt idx="0">
                  <c:v>41.176470588235297</c:v>
                </c:pt>
                <c:pt idx="1">
                  <c:v>51.412429378531073</c:v>
                </c:pt>
                <c:pt idx="2">
                  <c:v>48.579161028416777</c:v>
                </c:pt>
                <c:pt idx="3">
                  <c:v>61.53846153846154</c:v>
                </c:pt>
                <c:pt idx="4">
                  <c:v>55.140186915887853</c:v>
                </c:pt>
              </c:numCache>
            </c:numRef>
          </c:val>
          <c:extLst>
            <c:ext xmlns:c16="http://schemas.microsoft.com/office/drawing/2014/chart" uri="{C3380CC4-5D6E-409C-BE32-E72D297353CC}">
              <c16:uniqueId val="{00000000-BF0C-43C6-A319-2840A62561B8}"/>
            </c:ext>
          </c:extLst>
        </c:ser>
        <c:ser>
          <c:idx val="1"/>
          <c:order val="1"/>
          <c:spPr>
            <a:solidFill>
              <a:schemeClr val="accent6">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'aux_g9.15_g9.16'!$C$14:$C$42</c15:sqref>
                  </c15:fullRef>
                </c:ext>
              </c:extLst>
              <c:f>'aux_g9.15_g9.16'!$C$15:$C$42</c:f>
              <c:strCache>
                <c:ptCount val="5"/>
                <c:pt idx="0">
                  <c:v>Brasil</c:v>
                </c:pt>
                <c:pt idx="1">
                  <c:v>Norte</c:v>
                </c:pt>
                <c:pt idx="2">
                  <c:v>Nordeste</c:v>
                </c:pt>
                <c:pt idx="3">
                  <c:v>Sudeste</c:v>
                </c:pt>
                <c:pt idx="4">
                  <c:v>Sul</c:v>
                </c:pt>
                <c:pt idx="5">
                  <c:v>Centro-Oeste</c:v>
                </c:pt>
              </c:strCache>
            </c:strRef>
          </c:cat>
          <c:val>
            <c:numRef>
              <c:extLst>
                <c:ext xmlns:c15="http://schemas.microsoft.com/office/drawing/2012/chart" uri="{02D57815-91ED-43cb-92C2-25804820EDAC}">
                  <c15:fullRef>
                    <c15:sqref>'aux_g9.15_g9.16'!$I$14:$I$42</c15:sqref>
                  </c15:fullRef>
                </c:ext>
              </c:extLst>
              <c:f>'aux_g9.15_g9.16'!$I$15:$I$42</c:f>
            </c:numRef>
          </c:val>
          <c:extLst>
            <c:ext xmlns:c16="http://schemas.microsoft.com/office/drawing/2014/chart" uri="{C3380CC4-5D6E-409C-BE32-E72D297353CC}">
              <c16:uniqueId val="{00000001-BF0C-43C6-A319-2840A62561B8}"/>
            </c:ext>
          </c:extLst>
        </c:ser>
        <c:ser>
          <c:idx val="2"/>
          <c:order val="2"/>
          <c:tx>
            <c:strRef>
              <c:f>'aux_g9.15_g9.16'!$J$9</c:f>
              <c:strCache>
                <c:ptCount val="1"/>
                <c:pt idx="0">
                  <c:v>Totalmente adaptada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'aux_g9.15_g9.16'!$C$14:$C$42</c15:sqref>
                  </c15:fullRef>
                </c:ext>
              </c:extLst>
              <c:f>'aux_g9.15_g9.16'!$C$15:$C$42</c:f>
              <c:strCache>
                <c:ptCount val="5"/>
                <c:pt idx="0">
                  <c:v>Norte</c:v>
                </c:pt>
                <c:pt idx="1">
                  <c:v>Nordeste</c:v>
                </c:pt>
                <c:pt idx="2">
                  <c:v>Sudeste</c:v>
                </c:pt>
                <c:pt idx="3">
                  <c:v>Sul</c:v>
                </c:pt>
                <c:pt idx="4">
                  <c:v>Centro-Oeste</c:v>
                </c:pt>
              </c:strCache>
            </c:strRef>
          </c:cat>
          <c:val>
            <c:numRef>
              <c:extLst>
                <c:ext xmlns:c15="http://schemas.microsoft.com/office/drawing/2012/chart" uri="{02D57815-91ED-43cb-92C2-25804820EDAC}">
                  <c15:fullRef>
                    <c15:sqref>'aux_g9.15_g9.16'!$J$14:$J$42</c15:sqref>
                  </c15:fullRef>
                </c:ext>
              </c:extLst>
              <c:f>'aux_g9.15_g9.16'!$J$15:$J$42</c:f>
              <c:numCache>
                <c:formatCode>0.0_ ;\-0.0\ </c:formatCode>
                <c:ptCount val="5"/>
                <c:pt idx="0">
                  <c:v>10.588235294117647</c:v>
                </c:pt>
                <c:pt idx="1">
                  <c:v>10.451977401129943</c:v>
                </c:pt>
                <c:pt idx="2">
                  <c:v>30.581867388362653</c:v>
                </c:pt>
                <c:pt idx="3">
                  <c:v>15.158371040723981</c:v>
                </c:pt>
                <c:pt idx="4">
                  <c:v>16.822429906542055</c:v>
                </c:pt>
              </c:numCache>
            </c:numRef>
          </c:val>
          <c:extLst>
            <c:ext xmlns:c16="http://schemas.microsoft.com/office/drawing/2014/chart" uri="{C3380CC4-5D6E-409C-BE32-E72D297353CC}">
              <c16:uniqueId val="{00000002-BF0C-43C6-A319-2840A62561B8}"/>
            </c:ext>
          </c:extLst>
        </c:ser>
        <c:ser>
          <c:idx val="3"/>
          <c:order val="3"/>
          <c:spPr>
            <a:solidFill>
              <a:schemeClr val="accent6">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'aux_g9.15_g9.16'!$C$14:$C$42</c15:sqref>
                  </c15:fullRef>
                </c:ext>
              </c:extLst>
              <c:f>'aux_g9.15_g9.16'!$C$15:$C$42</c:f>
              <c:strCache>
                <c:ptCount val="5"/>
                <c:pt idx="0">
                  <c:v>Brasil</c:v>
                </c:pt>
                <c:pt idx="1">
                  <c:v>Norte</c:v>
                </c:pt>
                <c:pt idx="2">
                  <c:v>Nordeste</c:v>
                </c:pt>
                <c:pt idx="3">
                  <c:v>Sudeste</c:v>
                </c:pt>
                <c:pt idx="4">
                  <c:v>Sul</c:v>
                </c:pt>
                <c:pt idx="5">
                  <c:v>Centro-Oeste</c:v>
                </c:pt>
              </c:strCache>
            </c:strRef>
          </c:cat>
          <c:val>
            <c:numRef>
              <c:extLst>
                <c:ext xmlns:c15="http://schemas.microsoft.com/office/drawing/2012/chart" uri="{02D57815-91ED-43cb-92C2-25804820EDAC}">
                  <c15:fullRef>
                    <c15:sqref>'aux_g9.15_g9.16'!$K$14:$K$42</c15:sqref>
                  </c15:fullRef>
                </c:ext>
              </c:extLst>
              <c:f>'aux_g9.15_g9.16'!$K$15:$K$42</c:f>
            </c:numRef>
          </c:val>
          <c:extLst>
            <c:ext xmlns:c16="http://schemas.microsoft.com/office/drawing/2014/chart" uri="{C3380CC4-5D6E-409C-BE32-E72D297353CC}">
              <c16:uniqueId val="{00000003-BF0C-43C6-A319-2840A62561B8}"/>
            </c:ext>
          </c:extLst>
        </c:ser>
        <c:ser>
          <c:idx val="4"/>
          <c:order val="4"/>
          <c:tx>
            <c:strRef>
              <c:f>'aux_g9.15_g9.16'!$L$9</c:f>
              <c:strCache>
                <c:ptCount val="1"/>
                <c:pt idx="0">
                  <c:v>Sem adaptação</c:v>
                </c:pt>
              </c:strCache>
            </c:strRef>
          </c:tx>
          <c:spPr>
            <a:solidFill>
              <a:schemeClr val="accent6">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'aux_g9.15_g9.16'!$C$14:$C$42</c15:sqref>
                  </c15:fullRef>
                </c:ext>
              </c:extLst>
              <c:f>'aux_g9.15_g9.16'!$C$15:$C$42</c:f>
              <c:strCache>
                <c:ptCount val="5"/>
                <c:pt idx="0">
                  <c:v>Norte</c:v>
                </c:pt>
                <c:pt idx="1">
                  <c:v>Nordeste</c:v>
                </c:pt>
                <c:pt idx="2">
                  <c:v>Sudeste</c:v>
                </c:pt>
                <c:pt idx="3">
                  <c:v>Sul</c:v>
                </c:pt>
                <c:pt idx="4">
                  <c:v>Centro-Oeste</c:v>
                </c:pt>
              </c:strCache>
            </c:strRef>
          </c:cat>
          <c:val>
            <c:numRef>
              <c:extLst>
                <c:ext xmlns:c15="http://schemas.microsoft.com/office/drawing/2012/chart" uri="{02D57815-91ED-43cb-92C2-25804820EDAC}">
                  <c15:fullRef>
                    <c15:sqref>'aux_g9.15_g9.16'!$L$14:$L$42</c15:sqref>
                  </c15:fullRef>
                </c:ext>
              </c:extLst>
              <c:f>'aux_g9.15_g9.16'!$L$15:$L$42</c:f>
              <c:numCache>
                <c:formatCode>0.0_ ;\-0.0\ </c:formatCode>
                <c:ptCount val="5"/>
                <c:pt idx="0">
                  <c:v>48.235294117647058</c:v>
                </c:pt>
                <c:pt idx="1">
                  <c:v>38.135593220338983</c:v>
                </c:pt>
                <c:pt idx="2">
                  <c:v>20.83897158322057</c:v>
                </c:pt>
                <c:pt idx="3">
                  <c:v>23.303167420814479</c:v>
                </c:pt>
                <c:pt idx="4">
                  <c:v>28.037383177570092</c:v>
                </c:pt>
              </c:numCache>
            </c:numRef>
          </c:val>
          <c:extLst>
            <c:ext xmlns:c16="http://schemas.microsoft.com/office/drawing/2014/chart" uri="{C3380CC4-5D6E-409C-BE32-E72D297353CC}">
              <c16:uniqueId val="{00000004-BF0C-43C6-A319-2840A62561B8}"/>
            </c:ext>
          </c:extLst>
        </c:ser>
        <c:dLbls>
          <c:dLblPos val="outEnd"/>
          <c:showLegendKey val="0"/>
          <c:showVal val="1"/>
          <c:showCatName val="0"/>
          <c:showSerName val="0"/>
          <c:showPercent val="0"/>
          <c:showBubbleSize val="0"/>
        </c:dLbls>
        <c:gapWidth val="182"/>
        <c:axId val="1062383935"/>
        <c:axId val="1150753407"/>
      </c:barChart>
      <c:catAx>
        <c:axId val="106238393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Open sans"/>
                <a:ea typeface="+mn-ea"/>
                <a:cs typeface="+mn-cs"/>
              </a:defRPr>
            </a:pPr>
            <a:endParaRPr lang="pt-BR"/>
          </a:p>
        </c:txPr>
        <c:crossAx val="1150753407"/>
        <c:crosses val="autoZero"/>
        <c:auto val="1"/>
        <c:lblAlgn val="ctr"/>
        <c:lblOffset val="100"/>
        <c:noMultiLvlLbl val="0"/>
      </c:catAx>
      <c:valAx>
        <c:axId val="1150753407"/>
        <c:scaling>
          <c:orientation val="minMax"/>
        </c:scaling>
        <c:delete val="1"/>
        <c:axPos val="t"/>
        <c:majorGridlines>
          <c:spPr>
            <a:ln w="9525" cap="flat" cmpd="sng" algn="ctr">
              <a:solidFill>
                <a:schemeClr val="tx1">
                  <a:lumMod val="15000"/>
                  <a:lumOff val="85000"/>
                </a:schemeClr>
              </a:solidFill>
              <a:round/>
            </a:ln>
            <a:effectLst/>
          </c:spPr>
        </c:majorGridlines>
        <c:numFmt formatCode="0.0_ ;\-0.0\ " sourceLinked="1"/>
        <c:majorTickMark val="none"/>
        <c:minorTickMark val="none"/>
        <c:tickLblPos val="nextTo"/>
        <c:crossAx val="10623839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Open sans"/>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Open sans"/>
        </a:defRPr>
      </a:pPr>
      <a:endParaRPr lang="pt-BR"/>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r>
              <a:rPr lang="pt-BR" sz="1400" b="1" i="0" u="none" strike="noStrike" baseline="0">
                <a:effectLst/>
              </a:rPr>
              <a:t>Percentual de municípios por tipo de serviço regular de transporte existente no município – Brasil (2020)</a:t>
            </a:r>
            <a:endParaRPr lang="pt-BR"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endParaRPr lang="pt-BR"/>
        </a:p>
      </c:txPr>
    </c:title>
    <c:autoTitleDeleted val="0"/>
    <c:plotArea>
      <c:layout/>
      <c:barChart>
        <c:barDir val="col"/>
        <c:grouping val="clustered"/>
        <c:varyColors val="0"/>
        <c:ser>
          <c:idx val="0"/>
          <c:order val="0"/>
          <c:spPr>
            <a:solidFill>
              <a:schemeClr val="tx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(aux_g9.17!$F$7,aux_g9.17!$H$7,aux_g9.17!$J$7,aux_g9.17!$L$7,aux_g9.17!$N$7,aux_g9.17!$P$7,aux_g9.17!$R$7,aux_g9.17!$T$7)</c:f>
              <c:strCache>
                <c:ptCount val="8"/>
                <c:pt idx="0">
                  <c:v>Barco</c:v>
                </c:pt>
                <c:pt idx="1">
                  <c:v>Metrô</c:v>
                </c:pt>
                <c:pt idx="2">
                  <c:v>Mototáxi</c:v>
                </c:pt>
                <c:pt idx="3">
                  <c:v>Táxi</c:v>
                </c:pt>
                <c:pt idx="4">
                  <c:v>Trem</c:v>
                </c:pt>
                <c:pt idx="5">
                  <c:v>Van</c:v>
                </c:pt>
                <c:pt idx="6">
                  <c:v>Avião</c:v>
                </c:pt>
                <c:pt idx="7">
                  <c:v>Serviço por aplicativo</c:v>
                </c:pt>
              </c:strCache>
              <c:extLst/>
            </c:strRef>
          </c:cat>
          <c:val>
            <c:numRef>
              <c:f>(aux_g9.17!$F$9,aux_g9.17!$H$9,aux_g9.17!$J$9,aux_g9.17!$L$9,aux_g9.17!$N$9,aux_g9.17!$P$9,aux_g9.17!$R$9,aux_g9.17!$T$9)</c:f>
              <c:numCache>
                <c:formatCode>0.0</c:formatCode>
                <c:ptCount val="8"/>
                <c:pt idx="0">
                  <c:v>8.2405745062836626</c:v>
                </c:pt>
                <c:pt idx="1">
                  <c:v>0.35906642728904847</c:v>
                </c:pt>
                <c:pt idx="2">
                  <c:v>49.497307001795335</c:v>
                </c:pt>
                <c:pt idx="3">
                  <c:v>78.958707360861766</c:v>
                </c:pt>
                <c:pt idx="4">
                  <c:v>1.6337522441651706</c:v>
                </c:pt>
                <c:pt idx="5">
                  <c:v>59.712746858168764</c:v>
                </c:pt>
                <c:pt idx="6">
                  <c:v>2.926391382405745</c:v>
                </c:pt>
                <c:pt idx="7">
                  <c:v>15.763016157989227</c:v>
                </c:pt>
              </c:numCache>
              <c:extLst/>
            </c:numRef>
          </c:val>
          <c:extLst>
            <c:ext xmlns:c16="http://schemas.microsoft.com/office/drawing/2014/chart" uri="{C3380CC4-5D6E-409C-BE32-E72D297353CC}">
              <c16:uniqueId val="{00000000-4199-4C30-94E6-F0FC0F8C704D}"/>
            </c:ext>
          </c:extLst>
        </c:ser>
        <c:dLbls>
          <c:dLblPos val="outEnd"/>
          <c:showLegendKey val="0"/>
          <c:showVal val="1"/>
          <c:showCatName val="0"/>
          <c:showSerName val="0"/>
          <c:showPercent val="0"/>
          <c:showBubbleSize val="0"/>
        </c:dLbls>
        <c:gapWidth val="219"/>
        <c:overlap val="-27"/>
        <c:axId val="1136527951"/>
        <c:axId val="1012973519"/>
      </c:barChart>
      <c:catAx>
        <c:axId val="11365279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Open sans"/>
                <a:ea typeface="+mn-ea"/>
                <a:cs typeface="+mn-cs"/>
              </a:defRPr>
            </a:pPr>
            <a:endParaRPr lang="pt-BR"/>
          </a:p>
        </c:txPr>
        <c:crossAx val="1012973519"/>
        <c:crosses val="autoZero"/>
        <c:auto val="1"/>
        <c:lblAlgn val="ctr"/>
        <c:lblOffset val="100"/>
        <c:noMultiLvlLbl val="0"/>
      </c:catAx>
      <c:valAx>
        <c:axId val="1012973519"/>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1365279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Open sans"/>
        </a:defRPr>
      </a:pPr>
      <a:endParaRPr lang="pt-BR"/>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r>
              <a:rPr lang="pt-BR" sz="1400" b="1" i="0" u="none" strike="noStrike" baseline="0">
                <a:effectLst/>
              </a:rPr>
              <a:t>Percentual de municípios por tipo de serviço regular de transporte existente no município, segundo Grandes Regiões (2020)¹</a:t>
            </a:r>
            <a:endParaRPr lang="pt-BR"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endParaRPr lang="pt-BR"/>
        </a:p>
      </c:txPr>
    </c:title>
    <c:autoTitleDeleted val="0"/>
    <c:plotArea>
      <c:layout/>
      <c:barChart>
        <c:barDir val="bar"/>
        <c:grouping val="clustered"/>
        <c:varyColors val="0"/>
        <c:ser>
          <c:idx val="0"/>
          <c:order val="0"/>
          <c:tx>
            <c:strRef>
              <c:f>aux_g9.18!$F$7</c:f>
              <c:strCache>
                <c:ptCount val="1"/>
                <c:pt idx="0">
                  <c:v>Barco</c:v>
                </c:pt>
              </c:strCache>
            </c:strRef>
          </c:tx>
          <c:spPr>
            <a:solidFill>
              <a:schemeClr val="accent6">
                <a:shade val="40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aux_g9.18!$C$9:$C$37</c15:sqref>
                  </c15:fullRef>
                </c:ext>
              </c:extLst>
              <c:f>aux_g9.18!$C$10:$C$37</c:f>
              <c:strCache>
                <c:ptCount val="5"/>
                <c:pt idx="0">
                  <c:v>Norte</c:v>
                </c:pt>
                <c:pt idx="1">
                  <c:v>Nordeste</c:v>
                </c:pt>
                <c:pt idx="2">
                  <c:v>Sudeste</c:v>
                </c:pt>
                <c:pt idx="3">
                  <c:v>Sul</c:v>
                </c:pt>
                <c:pt idx="4">
                  <c:v>Centro-Oeste</c:v>
                </c:pt>
              </c:strCache>
            </c:strRef>
          </c:cat>
          <c:val>
            <c:numRef>
              <c:extLst>
                <c:ext xmlns:c15="http://schemas.microsoft.com/office/drawing/2012/chart" uri="{02D57815-91ED-43cb-92C2-25804820EDAC}">
                  <c15:fullRef>
                    <c15:sqref>aux_g9.18!$F$9:$F$37</c15:sqref>
                  </c15:fullRef>
                </c:ext>
              </c:extLst>
              <c:f>aux_g9.18!$F$10:$F$37</c:f>
              <c:numCache>
                <c:formatCode>0.0_ ;\-0.0\ </c:formatCode>
                <c:ptCount val="5"/>
                <c:pt idx="0">
                  <c:v>40.444444444444443</c:v>
                </c:pt>
                <c:pt idx="1">
                  <c:v>8.2497212931995545</c:v>
                </c:pt>
                <c:pt idx="2">
                  <c:v>4.0167865707434052</c:v>
                </c:pt>
                <c:pt idx="3">
                  <c:v>3.6104114189756507</c:v>
                </c:pt>
                <c:pt idx="4">
                  <c:v>4.0685224839400425</c:v>
                </c:pt>
              </c:numCache>
            </c:numRef>
          </c:val>
          <c:extLst>
            <c:ext xmlns:c16="http://schemas.microsoft.com/office/drawing/2014/chart" uri="{C3380CC4-5D6E-409C-BE32-E72D297353CC}">
              <c16:uniqueId val="{00000000-C6D8-41E4-8F4A-DF084CDF11C9}"/>
            </c:ext>
          </c:extLst>
        </c:ser>
        <c:ser>
          <c:idx val="1"/>
          <c:order val="1"/>
          <c:spPr>
            <a:solidFill>
              <a:schemeClr val="accent6">
                <a:shade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aux_g9.18!$C$9:$C$37</c15:sqref>
                  </c15:fullRef>
                </c:ext>
              </c:extLst>
              <c:f>aux_g9.18!$C$10:$C$37</c:f>
              <c:strCache>
                <c:ptCount val="5"/>
                <c:pt idx="0">
                  <c:v>Brasil</c:v>
                </c:pt>
                <c:pt idx="1">
                  <c:v>Norte</c:v>
                </c:pt>
                <c:pt idx="2">
                  <c:v>Nordeste</c:v>
                </c:pt>
                <c:pt idx="3">
                  <c:v>Sudeste</c:v>
                </c:pt>
                <c:pt idx="4">
                  <c:v>Sul</c:v>
                </c:pt>
                <c:pt idx="5">
                  <c:v>Centro-Oeste</c:v>
                </c:pt>
              </c:strCache>
            </c:strRef>
          </c:cat>
          <c:val>
            <c:numRef>
              <c:extLst>
                <c:ext xmlns:c15="http://schemas.microsoft.com/office/drawing/2012/chart" uri="{02D57815-91ED-43cb-92C2-25804820EDAC}">
                  <c15:fullRef>
                    <c15:sqref>aux_g9.18!$G$9:$G$37</c15:sqref>
                  </c15:fullRef>
                </c:ext>
              </c:extLst>
              <c:f>aux_g9.18!$G$10:$G$37</c:f>
            </c:numRef>
          </c:val>
          <c:extLst>
            <c:ext xmlns:c16="http://schemas.microsoft.com/office/drawing/2014/chart" uri="{C3380CC4-5D6E-409C-BE32-E72D297353CC}">
              <c16:uniqueId val="{00000001-C6D8-41E4-8F4A-DF084CDF11C9}"/>
            </c:ext>
          </c:extLst>
        </c:ser>
        <c:ser>
          <c:idx val="2"/>
          <c:order val="2"/>
          <c:spPr>
            <a:solidFill>
              <a:schemeClr val="accent6">
                <a:shade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aux_g9.18!$C$9:$C$37</c15:sqref>
                  </c15:fullRef>
                </c:ext>
              </c:extLst>
              <c:f>aux_g9.18!$C$10:$C$37</c:f>
              <c:strCache>
                <c:ptCount val="5"/>
                <c:pt idx="0">
                  <c:v>Brasil</c:v>
                </c:pt>
                <c:pt idx="1">
                  <c:v>Norte</c:v>
                </c:pt>
                <c:pt idx="2">
                  <c:v>Nordeste</c:v>
                </c:pt>
                <c:pt idx="3">
                  <c:v>Sudeste</c:v>
                </c:pt>
                <c:pt idx="4">
                  <c:v>Sul</c:v>
                </c:pt>
                <c:pt idx="5">
                  <c:v>Centro-Oeste</c:v>
                </c:pt>
              </c:strCache>
            </c:strRef>
          </c:cat>
          <c:val>
            <c:numRef>
              <c:extLst>
                <c:ext xmlns:c15="http://schemas.microsoft.com/office/drawing/2012/chart" uri="{02D57815-91ED-43cb-92C2-25804820EDAC}">
                  <c15:fullRef>
                    <c15:sqref>aux_g9.18!$H$9:$H$37</c15:sqref>
                  </c15:fullRef>
                </c:ext>
              </c:extLst>
              <c:f>aux_g9.18!$H$10:$H$37</c:f>
            </c:numRef>
          </c:val>
          <c:extLst>
            <c:ext xmlns:c16="http://schemas.microsoft.com/office/drawing/2014/chart" uri="{C3380CC4-5D6E-409C-BE32-E72D297353CC}">
              <c16:uniqueId val="{00000002-C6D8-41E4-8F4A-DF084CDF11C9}"/>
            </c:ext>
          </c:extLst>
        </c:ser>
        <c:ser>
          <c:idx val="3"/>
          <c:order val="3"/>
          <c:spPr>
            <a:solidFill>
              <a:schemeClr val="accent6">
                <a:shade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aux_g9.18!$C$9:$C$37</c15:sqref>
                  </c15:fullRef>
                </c:ext>
              </c:extLst>
              <c:f>aux_g9.18!$C$10:$C$37</c:f>
              <c:strCache>
                <c:ptCount val="5"/>
                <c:pt idx="0">
                  <c:v>Brasil</c:v>
                </c:pt>
                <c:pt idx="1">
                  <c:v>Norte</c:v>
                </c:pt>
                <c:pt idx="2">
                  <c:v>Nordeste</c:v>
                </c:pt>
                <c:pt idx="3">
                  <c:v>Sudeste</c:v>
                </c:pt>
                <c:pt idx="4">
                  <c:v>Sul</c:v>
                </c:pt>
                <c:pt idx="5">
                  <c:v>Centro-Oeste</c:v>
                </c:pt>
              </c:strCache>
            </c:strRef>
          </c:cat>
          <c:val>
            <c:numRef>
              <c:extLst>
                <c:ext xmlns:c15="http://schemas.microsoft.com/office/drawing/2012/chart" uri="{02D57815-91ED-43cb-92C2-25804820EDAC}">
                  <c15:fullRef>
                    <c15:sqref>aux_g9.18!$I$9:$I$37</c15:sqref>
                  </c15:fullRef>
                </c:ext>
              </c:extLst>
              <c:f>aux_g9.18!$I$10:$I$37</c:f>
            </c:numRef>
          </c:val>
          <c:extLst>
            <c:ext xmlns:c16="http://schemas.microsoft.com/office/drawing/2014/chart" uri="{C3380CC4-5D6E-409C-BE32-E72D297353CC}">
              <c16:uniqueId val="{00000003-C6D8-41E4-8F4A-DF084CDF11C9}"/>
            </c:ext>
          </c:extLst>
        </c:ser>
        <c:ser>
          <c:idx val="4"/>
          <c:order val="4"/>
          <c:tx>
            <c:strRef>
              <c:f>aux_g9.18!$J$7</c:f>
              <c:strCache>
                <c:ptCount val="1"/>
                <c:pt idx="0">
                  <c:v>Mototáxi</c:v>
                </c:pt>
              </c:strCache>
            </c:strRef>
          </c:tx>
          <c:spPr>
            <a:solidFill>
              <a:schemeClr val="accent6">
                <a:shade val="80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aux_g9.18!$C$9:$C$37</c15:sqref>
                  </c15:fullRef>
                </c:ext>
              </c:extLst>
              <c:f>aux_g9.18!$C$10:$C$37</c:f>
              <c:strCache>
                <c:ptCount val="5"/>
                <c:pt idx="0">
                  <c:v>Norte</c:v>
                </c:pt>
                <c:pt idx="1">
                  <c:v>Nordeste</c:v>
                </c:pt>
                <c:pt idx="2">
                  <c:v>Sudeste</c:v>
                </c:pt>
                <c:pt idx="3">
                  <c:v>Sul</c:v>
                </c:pt>
                <c:pt idx="4">
                  <c:v>Centro-Oeste</c:v>
                </c:pt>
              </c:strCache>
            </c:strRef>
          </c:cat>
          <c:val>
            <c:numRef>
              <c:extLst>
                <c:ext xmlns:c15="http://schemas.microsoft.com/office/drawing/2012/chart" uri="{02D57815-91ED-43cb-92C2-25804820EDAC}">
                  <c15:fullRef>
                    <c15:sqref>aux_g9.18!$J$9:$J$37</c15:sqref>
                  </c15:fullRef>
                </c:ext>
              </c:extLst>
              <c:f>aux_g9.18!$J$10:$J$37</c:f>
              <c:numCache>
                <c:formatCode>0.0_ ;\-0.0\ </c:formatCode>
                <c:ptCount val="5"/>
                <c:pt idx="0">
                  <c:v>73.111111111111114</c:v>
                </c:pt>
                <c:pt idx="1">
                  <c:v>78.651059085841695</c:v>
                </c:pt>
                <c:pt idx="2">
                  <c:v>31.714628297362111</c:v>
                </c:pt>
                <c:pt idx="3">
                  <c:v>16.792611251049539</c:v>
                </c:pt>
                <c:pt idx="4">
                  <c:v>61.670235546038541</c:v>
                </c:pt>
              </c:numCache>
            </c:numRef>
          </c:val>
          <c:extLst>
            <c:ext xmlns:c16="http://schemas.microsoft.com/office/drawing/2014/chart" uri="{C3380CC4-5D6E-409C-BE32-E72D297353CC}">
              <c16:uniqueId val="{00000004-C6D8-41E4-8F4A-DF084CDF11C9}"/>
            </c:ext>
          </c:extLst>
        </c:ser>
        <c:ser>
          <c:idx val="5"/>
          <c:order val="5"/>
          <c:spPr>
            <a:solidFill>
              <a:schemeClr val="accent6">
                <a:shade val="9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aux_g9.18!$C$9:$C$37</c15:sqref>
                  </c15:fullRef>
                </c:ext>
              </c:extLst>
              <c:f>aux_g9.18!$C$10:$C$37</c:f>
              <c:strCache>
                <c:ptCount val="5"/>
                <c:pt idx="0">
                  <c:v>Brasil</c:v>
                </c:pt>
                <c:pt idx="1">
                  <c:v>Norte</c:v>
                </c:pt>
                <c:pt idx="2">
                  <c:v>Nordeste</c:v>
                </c:pt>
                <c:pt idx="3">
                  <c:v>Sudeste</c:v>
                </c:pt>
                <c:pt idx="4">
                  <c:v>Sul</c:v>
                </c:pt>
                <c:pt idx="5">
                  <c:v>Centro-Oeste</c:v>
                </c:pt>
              </c:strCache>
            </c:strRef>
          </c:cat>
          <c:val>
            <c:numRef>
              <c:extLst>
                <c:ext xmlns:c15="http://schemas.microsoft.com/office/drawing/2012/chart" uri="{02D57815-91ED-43cb-92C2-25804820EDAC}">
                  <c15:fullRef>
                    <c15:sqref>aux_g9.18!$K$9:$K$37</c15:sqref>
                  </c15:fullRef>
                </c:ext>
              </c:extLst>
              <c:f>aux_g9.18!$K$10:$K$37</c:f>
            </c:numRef>
          </c:val>
          <c:extLst>
            <c:ext xmlns:c16="http://schemas.microsoft.com/office/drawing/2014/chart" uri="{C3380CC4-5D6E-409C-BE32-E72D297353CC}">
              <c16:uniqueId val="{00000005-C6D8-41E4-8F4A-DF084CDF11C9}"/>
            </c:ext>
          </c:extLst>
        </c:ser>
        <c:ser>
          <c:idx val="6"/>
          <c:order val="6"/>
          <c:tx>
            <c:strRef>
              <c:f>aux_g9.18!$L$7</c:f>
              <c:strCache>
                <c:ptCount val="1"/>
                <c:pt idx="0">
                  <c:v>Táxi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aux_g9.18!$C$9:$C$37</c15:sqref>
                  </c15:fullRef>
                </c:ext>
              </c:extLst>
              <c:f>aux_g9.18!$C$10:$C$37</c:f>
              <c:strCache>
                <c:ptCount val="5"/>
                <c:pt idx="0">
                  <c:v>Norte</c:v>
                </c:pt>
                <c:pt idx="1">
                  <c:v>Nordeste</c:v>
                </c:pt>
                <c:pt idx="2">
                  <c:v>Sudeste</c:v>
                </c:pt>
                <c:pt idx="3">
                  <c:v>Sul</c:v>
                </c:pt>
                <c:pt idx="4">
                  <c:v>Centro-Oeste</c:v>
                </c:pt>
              </c:strCache>
            </c:strRef>
          </c:cat>
          <c:val>
            <c:numRef>
              <c:extLst>
                <c:ext xmlns:c15="http://schemas.microsoft.com/office/drawing/2012/chart" uri="{02D57815-91ED-43cb-92C2-25804820EDAC}">
                  <c15:fullRef>
                    <c15:sqref>aux_g9.18!$L$9:$L$37</c15:sqref>
                  </c15:fullRef>
                </c:ext>
              </c:extLst>
              <c:f>aux_g9.18!$L$10:$L$37</c:f>
              <c:numCache>
                <c:formatCode>0.0_ ;\-0.0\ </c:formatCode>
                <c:ptCount val="5"/>
                <c:pt idx="0">
                  <c:v>63.555555555555557</c:v>
                </c:pt>
                <c:pt idx="1">
                  <c:v>69.063545150501668</c:v>
                </c:pt>
                <c:pt idx="2">
                  <c:v>89.208633093525179</c:v>
                </c:pt>
                <c:pt idx="3">
                  <c:v>85.894206549118394</c:v>
                </c:pt>
                <c:pt idx="4">
                  <c:v>77.516059957173454</c:v>
                </c:pt>
              </c:numCache>
            </c:numRef>
          </c:val>
          <c:extLst>
            <c:ext xmlns:c16="http://schemas.microsoft.com/office/drawing/2014/chart" uri="{C3380CC4-5D6E-409C-BE32-E72D297353CC}">
              <c16:uniqueId val="{00000006-C6D8-41E4-8F4A-DF084CDF11C9}"/>
            </c:ext>
          </c:extLst>
        </c:ser>
        <c:ser>
          <c:idx val="7"/>
          <c:order val="7"/>
          <c:spPr>
            <a:solidFill>
              <a:schemeClr val="accent6">
                <a:tint val="9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aux_g9.18!$C$9:$C$37</c15:sqref>
                  </c15:fullRef>
                </c:ext>
              </c:extLst>
              <c:f>aux_g9.18!$C$10:$C$37</c:f>
              <c:strCache>
                <c:ptCount val="5"/>
                <c:pt idx="0">
                  <c:v>Brasil</c:v>
                </c:pt>
                <c:pt idx="1">
                  <c:v>Norte</c:v>
                </c:pt>
                <c:pt idx="2">
                  <c:v>Nordeste</c:v>
                </c:pt>
                <c:pt idx="3">
                  <c:v>Sudeste</c:v>
                </c:pt>
                <c:pt idx="4">
                  <c:v>Sul</c:v>
                </c:pt>
                <c:pt idx="5">
                  <c:v>Centro-Oeste</c:v>
                </c:pt>
              </c:strCache>
            </c:strRef>
          </c:cat>
          <c:val>
            <c:numRef>
              <c:extLst>
                <c:ext xmlns:c15="http://schemas.microsoft.com/office/drawing/2012/chart" uri="{02D57815-91ED-43cb-92C2-25804820EDAC}">
                  <c15:fullRef>
                    <c15:sqref>aux_g9.18!$M$9:$M$37</c15:sqref>
                  </c15:fullRef>
                </c:ext>
              </c:extLst>
              <c:f>aux_g9.18!$M$10:$M$37</c:f>
            </c:numRef>
          </c:val>
          <c:extLst>
            <c:ext xmlns:c16="http://schemas.microsoft.com/office/drawing/2014/chart" uri="{C3380CC4-5D6E-409C-BE32-E72D297353CC}">
              <c16:uniqueId val="{00000007-C6D8-41E4-8F4A-DF084CDF11C9}"/>
            </c:ext>
          </c:extLst>
        </c:ser>
        <c:ser>
          <c:idx val="8"/>
          <c:order val="8"/>
          <c:spPr>
            <a:solidFill>
              <a:schemeClr val="accent6">
                <a:tint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aux_g9.18!$C$9:$C$37</c15:sqref>
                  </c15:fullRef>
                </c:ext>
              </c:extLst>
              <c:f>aux_g9.18!$C$10:$C$37</c:f>
              <c:strCache>
                <c:ptCount val="5"/>
                <c:pt idx="0">
                  <c:v>Brasil</c:v>
                </c:pt>
                <c:pt idx="1">
                  <c:v>Norte</c:v>
                </c:pt>
                <c:pt idx="2">
                  <c:v>Nordeste</c:v>
                </c:pt>
                <c:pt idx="3">
                  <c:v>Sudeste</c:v>
                </c:pt>
                <c:pt idx="4">
                  <c:v>Sul</c:v>
                </c:pt>
                <c:pt idx="5">
                  <c:v>Centro-Oeste</c:v>
                </c:pt>
              </c:strCache>
            </c:strRef>
          </c:cat>
          <c:val>
            <c:numRef>
              <c:extLst>
                <c:ext xmlns:c15="http://schemas.microsoft.com/office/drawing/2012/chart" uri="{02D57815-91ED-43cb-92C2-25804820EDAC}">
                  <c15:fullRef>
                    <c15:sqref>aux_g9.18!$N$9:$N$37</c15:sqref>
                  </c15:fullRef>
                </c:ext>
              </c:extLst>
              <c:f>aux_g9.18!$N$10:$N$37</c:f>
            </c:numRef>
          </c:val>
          <c:extLst>
            <c:ext xmlns:c16="http://schemas.microsoft.com/office/drawing/2014/chart" uri="{C3380CC4-5D6E-409C-BE32-E72D297353CC}">
              <c16:uniqueId val="{00000008-C6D8-41E4-8F4A-DF084CDF11C9}"/>
            </c:ext>
          </c:extLst>
        </c:ser>
        <c:ser>
          <c:idx val="9"/>
          <c:order val="9"/>
          <c:spPr>
            <a:solidFill>
              <a:schemeClr val="accent6">
                <a:tint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aux_g9.18!$C$9:$C$37</c15:sqref>
                  </c15:fullRef>
                </c:ext>
              </c:extLst>
              <c:f>aux_g9.18!$C$10:$C$37</c:f>
              <c:strCache>
                <c:ptCount val="5"/>
                <c:pt idx="0">
                  <c:v>Brasil</c:v>
                </c:pt>
                <c:pt idx="1">
                  <c:v>Norte</c:v>
                </c:pt>
                <c:pt idx="2">
                  <c:v>Nordeste</c:v>
                </c:pt>
                <c:pt idx="3">
                  <c:v>Sudeste</c:v>
                </c:pt>
                <c:pt idx="4">
                  <c:v>Sul</c:v>
                </c:pt>
                <c:pt idx="5">
                  <c:v>Centro-Oeste</c:v>
                </c:pt>
              </c:strCache>
            </c:strRef>
          </c:cat>
          <c:val>
            <c:numRef>
              <c:extLst>
                <c:ext xmlns:c15="http://schemas.microsoft.com/office/drawing/2012/chart" uri="{02D57815-91ED-43cb-92C2-25804820EDAC}">
                  <c15:fullRef>
                    <c15:sqref>aux_g9.18!$O$9:$O$37</c15:sqref>
                  </c15:fullRef>
                </c:ext>
              </c:extLst>
              <c:f>aux_g9.18!$O$10:$O$37</c:f>
            </c:numRef>
          </c:val>
          <c:extLst>
            <c:ext xmlns:c16="http://schemas.microsoft.com/office/drawing/2014/chart" uri="{C3380CC4-5D6E-409C-BE32-E72D297353CC}">
              <c16:uniqueId val="{00000009-C6D8-41E4-8F4A-DF084CDF11C9}"/>
            </c:ext>
          </c:extLst>
        </c:ser>
        <c:ser>
          <c:idx val="10"/>
          <c:order val="10"/>
          <c:tx>
            <c:strRef>
              <c:f>aux_g9.18!$P$7</c:f>
              <c:strCache>
                <c:ptCount val="1"/>
                <c:pt idx="0">
                  <c:v>Van</c:v>
                </c:pt>
              </c:strCache>
            </c:strRef>
          </c:tx>
          <c:spPr>
            <a:solidFill>
              <a:schemeClr val="accent6">
                <a:tint val="60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aux_g9.18!$C$9:$C$37</c15:sqref>
                  </c15:fullRef>
                </c:ext>
              </c:extLst>
              <c:f>aux_g9.18!$C$10:$C$37</c:f>
              <c:strCache>
                <c:ptCount val="5"/>
                <c:pt idx="0">
                  <c:v>Norte</c:v>
                </c:pt>
                <c:pt idx="1">
                  <c:v>Nordeste</c:v>
                </c:pt>
                <c:pt idx="2">
                  <c:v>Sudeste</c:v>
                </c:pt>
                <c:pt idx="3">
                  <c:v>Sul</c:v>
                </c:pt>
                <c:pt idx="4">
                  <c:v>Centro-Oeste</c:v>
                </c:pt>
              </c:strCache>
            </c:strRef>
          </c:cat>
          <c:val>
            <c:numRef>
              <c:extLst>
                <c:ext xmlns:c15="http://schemas.microsoft.com/office/drawing/2012/chart" uri="{02D57815-91ED-43cb-92C2-25804820EDAC}">
                  <c15:fullRef>
                    <c15:sqref>aux_g9.18!$P$9:$P$37</c15:sqref>
                  </c15:fullRef>
                </c:ext>
              </c:extLst>
              <c:f>aux_g9.18!$P$10:$P$37</c:f>
              <c:numCache>
                <c:formatCode>0.0_ ;\-0.0\ </c:formatCode>
                <c:ptCount val="5"/>
                <c:pt idx="0">
                  <c:v>55.111111111111114</c:v>
                </c:pt>
                <c:pt idx="1">
                  <c:v>82.775919732441466</c:v>
                </c:pt>
                <c:pt idx="2">
                  <c:v>53.776978417266186</c:v>
                </c:pt>
                <c:pt idx="3">
                  <c:v>40.722082283795132</c:v>
                </c:pt>
                <c:pt idx="4">
                  <c:v>45.182012847965737</c:v>
                </c:pt>
              </c:numCache>
            </c:numRef>
          </c:val>
          <c:extLst>
            <c:ext xmlns:c16="http://schemas.microsoft.com/office/drawing/2014/chart" uri="{C3380CC4-5D6E-409C-BE32-E72D297353CC}">
              <c16:uniqueId val="{0000000A-C6D8-41E4-8F4A-DF084CDF11C9}"/>
            </c:ext>
          </c:extLst>
        </c:ser>
        <c:ser>
          <c:idx val="11"/>
          <c:order val="11"/>
          <c:spPr>
            <a:solidFill>
              <a:schemeClr val="accent6">
                <a:tint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aux_g9.18!$C$9:$C$37</c15:sqref>
                  </c15:fullRef>
                </c:ext>
              </c:extLst>
              <c:f>aux_g9.18!$C$10:$C$37</c:f>
              <c:strCache>
                <c:ptCount val="5"/>
                <c:pt idx="0">
                  <c:v>Brasil</c:v>
                </c:pt>
                <c:pt idx="1">
                  <c:v>Norte</c:v>
                </c:pt>
                <c:pt idx="2">
                  <c:v>Nordeste</c:v>
                </c:pt>
                <c:pt idx="3">
                  <c:v>Sudeste</c:v>
                </c:pt>
                <c:pt idx="4">
                  <c:v>Sul</c:v>
                </c:pt>
                <c:pt idx="5">
                  <c:v>Centro-Oeste</c:v>
                </c:pt>
              </c:strCache>
            </c:strRef>
          </c:cat>
          <c:val>
            <c:numRef>
              <c:extLst>
                <c:ext xmlns:c15="http://schemas.microsoft.com/office/drawing/2012/chart" uri="{02D57815-91ED-43cb-92C2-25804820EDAC}">
                  <c15:fullRef>
                    <c15:sqref>aux_g9.18!$Q$9:$Q$37</c15:sqref>
                  </c15:fullRef>
                </c:ext>
              </c:extLst>
              <c:f>aux_g9.18!$Q$10:$Q$37</c:f>
            </c:numRef>
          </c:val>
          <c:extLst>
            <c:ext xmlns:c16="http://schemas.microsoft.com/office/drawing/2014/chart" uri="{C3380CC4-5D6E-409C-BE32-E72D297353CC}">
              <c16:uniqueId val="{0000000B-C6D8-41E4-8F4A-DF084CDF11C9}"/>
            </c:ext>
          </c:extLst>
        </c:ser>
        <c:ser>
          <c:idx val="12"/>
          <c:order val="12"/>
          <c:tx>
            <c:strRef>
              <c:f>aux_g9.18!$R$7</c:f>
              <c:strCache>
                <c:ptCount val="1"/>
                <c:pt idx="0">
                  <c:v>Avião</c:v>
                </c:pt>
              </c:strCache>
            </c:strRef>
          </c:tx>
          <c:spPr>
            <a:solidFill>
              <a:schemeClr val="accent6">
                <a:tint val="40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aux_g9.18!$C$9:$C$37</c15:sqref>
                  </c15:fullRef>
                </c:ext>
              </c:extLst>
              <c:f>aux_g9.18!$C$10:$C$37</c:f>
              <c:strCache>
                <c:ptCount val="5"/>
                <c:pt idx="0">
                  <c:v>Norte</c:v>
                </c:pt>
                <c:pt idx="1">
                  <c:v>Nordeste</c:v>
                </c:pt>
                <c:pt idx="2">
                  <c:v>Sudeste</c:v>
                </c:pt>
                <c:pt idx="3">
                  <c:v>Sul</c:v>
                </c:pt>
                <c:pt idx="4">
                  <c:v>Centro-Oeste</c:v>
                </c:pt>
              </c:strCache>
            </c:strRef>
          </c:cat>
          <c:val>
            <c:numRef>
              <c:extLst>
                <c:ext xmlns:c15="http://schemas.microsoft.com/office/drawing/2012/chart" uri="{02D57815-91ED-43cb-92C2-25804820EDAC}">
                  <c15:fullRef>
                    <c15:sqref>aux_g9.18!$R$9:$R$37</c15:sqref>
                  </c15:fullRef>
                </c:ext>
              </c:extLst>
              <c:f>aux_g9.18!$R$10:$R$37</c:f>
              <c:numCache>
                <c:formatCode>0.0_ ;\-0.0\ </c:formatCode>
                <c:ptCount val="5"/>
                <c:pt idx="0">
                  <c:v>12.444444444444445</c:v>
                </c:pt>
                <c:pt idx="1">
                  <c:v>1.3377926421404682</c:v>
                </c:pt>
                <c:pt idx="2">
                  <c:v>2.0383693045563551</c:v>
                </c:pt>
                <c:pt idx="3">
                  <c:v>2.0990764063811924</c:v>
                </c:pt>
                <c:pt idx="4">
                  <c:v>5.1391862955032117</c:v>
                </c:pt>
              </c:numCache>
            </c:numRef>
          </c:val>
          <c:extLst>
            <c:ext xmlns:c16="http://schemas.microsoft.com/office/drawing/2014/chart" uri="{C3380CC4-5D6E-409C-BE32-E72D297353CC}">
              <c16:uniqueId val="{0000000C-C6D8-41E4-8F4A-DF084CDF11C9}"/>
            </c:ext>
          </c:extLst>
        </c:ser>
        <c:dLbls>
          <c:dLblPos val="outEnd"/>
          <c:showLegendKey val="0"/>
          <c:showVal val="1"/>
          <c:showCatName val="0"/>
          <c:showSerName val="0"/>
          <c:showPercent val="0"/>
          <c:showBubbleSize val="0"/>
        </c:dLbls>
        <c:gapWidth val="182"/>
        <c:axId val="1018363567"/>
        <c:axId val="1132194767"/>
      </c:barChart>
      <c:catAx>
        <c:axId val="101836356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Open sans"/>
                <a:ea typeface="+mn-ea"/>
                <a:cs typeface="+mn-cs"/>
              </a:defRPr>
            </a:pPr>
            <a:endParaRPr lang="pt-BR"/>
          </a:p>
        </c:txPr>
        <c:crossAx val="1132194767"/>
        <c:crosses val="autoZero"/>
        <c:auto val="1"/>
        <c:lblAlgn val="ctr"/>
        <c:lblOffset val="100"/>
        <c:noMultiLvlLbl val="0"/>
      </c:catAx>
      <c:valAx>
        <c:axId val="1132194767"/>
        <c:scaling>
          <c:orientation val="minMax"/>
        </c:scaling>
        <c:delete val="1"/>
        <c:axPos val="t"/>
        <c:majorGridlines>
          <c:spPr>
            <a:ln w="9525" cap="flat" cmpd="sng" algn="ctr">
              <a:solidFill>
                <a:schemeClr val="tx1">
                  <a:lumMod val="15000"/>
                  <a:lumOff val="85000"/>
                </a:schemeClr>
              </a:solidFill>
              <a:round/>
            </a:ln>
            <a:effectLst/>
          </c:spPr>
        </c:majorGridlines>
        <c:numFmt formatCode="0.0_ ;\-0.0\ " sourceLinked="1"/>
        <c:majorTickMark val="none"/>
        <c:minorTickMark val="none"/>
        <c:tickLblPos val="nextTo"/>
        <c:crossAx val="10183635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Open sans"/>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Open sans"/>
        </a:defRPr>
      </a:pPr>
      <a:endParaRPr lang="pt-BR"/>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r>
              <a:rPr lang="pt-BR" sz="1400" b="1" i="0" u="none" strike="noStrike" baseline="0">
                <a:effectLst/>
              </a:rPr>
              <a:t>Percentual de municípios com ciclovia e com bicicletário público – Brasil e Grandes Regiões (2020)</a:t>
            </a:r>
            <a:endParaRPr lang="pt-BR"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endParaRPr lang="pt-BR"/>
        </a:p>
      </c:txPr>
    </c:title>
    <c:autoTitleDeleted val="0"/>
    <c:plotArea>
      <c:layout/>
      <c:barChart>
        <c:barDir val="bar"/>
        <c:grouping val="clustered"/>
        <c:varyColors val="0"/>
        <c:ser>
          <c:idx val="2"/>
          <c:order val="2"/>
          <c:tx>
            <c:strRef>
              <c:f>aux_g9.19!$F$6</c:f>
              <c:strCache>
                <c:ptCount val="1"/>
                <c:pt idx="0">
                  <c:v>Ciclovia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aux_g9.19!$C$8:$C$36</c15:sqref>
                  </c15:fullRef>
                </c:ext>
              </c:extLst>
              <c:f>(aux_g9.19!$C$8:$C$13,aux_g9.19!$C$17,aux_g9.19!$C$27,aux_g9.19!$C$32,aux_g9.19!$C$36)</c:f>
              <c:strCache>
                <c:ptCount val="6"/>
                <c:pt idx="0">
                  <c:v>Brasil</c:v>
                </c:pt>
                <c:pt idx="1">
                  <c:v>Norte</c:v>
                </c:pt>
                <c:pt idx="2">
                  <c:v>Nordeste</c:v>
                </c:pt>
                <c:pt idx="3">
                  <c:v>Sudeste</c:v>
                </c:pt>
                <c:pt idx="4">
                  <c:v>Sul</c:v>
                </c:pt>
                <c:pt idx="5">
                  <c:v>Centro-Oeste</c:v>
                </c:pt>
              </c:strCache>
            </c:strRef>
          </c:cat>
          <c:val>
            <c:numRef>
              <c:extLst>
                <c:ext xmlns:c15="http://schemas.microsoft.com/office/drawing/2012/chart" uri="{02D57815-91ED-43cb-92C2-25804820EDAC}">
                  <c15:fullRef>
                    <c15:sqref>aux_g9.19!$F$8:$F$36</c15:sqref>
                  </c15:fullRef>
                </c:ext>
              </c:extLst>
              <c:f>(aux_g9.19!$F$8:$F$13,aux_g9.19!$F$17,aux_g9.19!$F$27,aux_g9.19!$F$32,aux_g9.19!$F$36)</c:f>
              <c:numCache>
                <c:formatCode>0.0</c:formatCode>
                <c:ptCount val="6"/>
                <c:pt idx="0">
                  <c:v>20.879712746858168</c:v>
                </c:pt>
                <c:pt idx="1">
                  <c:v>10.444444444444445</c:v>
                </c:pt>
                <c:pt idx="2">
                  <c:v>12.653288740245262</c:v>
                </c:pt>
                <c:pt idx="3">
                  <c:v>25.359712230215827</c:v>
                </c:pt>
                <c:pt idx="4">
                  <c:v>31.234256926952142</c:v>
                </c:pt>
                <c:pt idx="5">
                  <c:v>20.128479657387579</c:v>
                </c:pt>
              </c:numCache>
            </c:numRef>
          </c:val>
          <c:extLst>
            <c:ext xmlns:c16="http://schemas.microsoft.com/office/drawing/2014/chart" uri="{C3380CC4-5D6E-409C-BE32-E72D297353CC}">
              <c16:uniqueId val="{00000000-A6FC-4FAD-B98B-9EAFB26110B7}"/>
            </c:ext>
          </c:extLst>
        </c:ser>
        <c:ser>
          <c:idx val="4"/>
          <c:order val="4"/>
          <c:tx>
            <c:strRef>
              <c:f>aux_g9.19!$H$6</c:f>
              <c:strCache>
                <c:ptCount val="1"/>
                <c:pt idx="0">
                  <c:v>Bicicletário público</c:v>
                </c:pt>
              </c:strCache>
            </c:strRef>
          </c:tx>
          <c:spPr>
            <a:solidFill>
              <a:schemeClr val="accent6">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aux_g9.19!$C$8:$C$36</c15:sqref>
                  </c15:fullRef>
                </c:ext>
              </c:extLst>
              <c:f>(aux_g9.19!$C$8:$C$13,aux_g9.19!$C$17,aux_g9.19!$C$27,aux_g9.19!$C$32,aux_g9.19!$C$36)</c:f>
              <c:strCache>
                <c:ptCount val="6"/>
                <c:pt idx="0">
                  <c:v>Brasil</c:v>
                </c:pt>
                <c:pt idx="1">
                  <c:v>Norte</c:v>
                </c:pt>
                <c:pt idx="2">
                  <c:v>Nordeste</c:v>
                </c:pt>
                <c:pt idx="3">
                  <c:v>Sudeste</c:v>
                </c:pt>
                <c:pt idx="4">
                  <c:v>Sul</c:v>
                </c:pt>
                <c:pt idx="5">
                  <c:v>Centro-Oeste</c:v>
                </c:pt>
              </c:strCache>
            </c:strRef>
          </c:cat>
          <c:val>
            <c:numRef>
              <c:extLst>
                <c:ext xmlns:c15="http://schemas.microsoft.com/office/drawing/2012/chart" uri="{02D57815-91ED-43cb-92C2-25804820EDAC}">
                  <c15:fullRef>
                    <c15:sqref>aux_g9.19!$H$8:$H$36</c15:sqref>
                  </c15:fullRef>
                </c:ext>
              </c:extLst>
              <c:f>(aux_g9.19!$H$8:$H$13,aux_g9.19!$H$17,aux_g9.19!$H$27,aux_g9.19!$H$32,aux_g9.19!$H$36)</c:f>
              <c:numCache>
                <c:formatCode>0.0</c:formatCode>
                <c:ptCount val="6"/>
                <c:pt idx="0">
                  <c:v>6.8402154398563733</c:v>
                </c:pt>
                <c:pt idx="1">
                  <c:v>4</c:v>
                </c:pt>
                <c:pt idx="2">
                  <c:v>2.6755852842809364</c:v>
                </c:pt>
                <c:pt idx="3">
                  <c:v>10.611510791366907</c:v>
                </c:pt>
                <c:pt idx="4">
                  <c:v>9.1519731318219986</c:v>
                </c:pt>
                <c:pt idx="5">
                  <c:v>6.209850107066381</c:v>
                </c:pt>
              </c:numCache>
            </c:numRef>
          </c:val>
          <c:extLst>
            <c:ext xmlns:c16="http://schemas.microsoft.com/office/drawing/2014/chart" uri="{C3380CC4-5D6E-409C-BE32-E72D297353CC}">
              <c16:uniqueId val="{00000001-A6FC-4FAD-B98B-9EAFB26110B7}"/>
            </c:ext>
          </c:extLst>
        </c:ser>
        <c:dLbls>
          <c:dLblPos val="outEnd"/>
          <c:showLegendKey val="0"/>
          <c:showVal val="1"/>
          <c:showCatName val="0"/>
          <c:showSerName val="0"/>
          <c:showPercent val="0"/>
          <c:showBubbleSize val="0"/>
        </c:dLbls>
        <c:gapWidth val="182"/>
        <c:axId val="373959600"/>
        <c:axId val="354715328"/>
        <c:extLst>
          <c:ext xmlns:c15="http://schemas.microsoft.com/office/drawing/2012/chart" uri="{02D57815-91ED-43cb-92C2-25804820EDAC}">
            <c15:filteredBarSeries>
              <c15:ser>
                <c:idx val="0"/>
                <c:order val="0"/>
                <c:spPr>
                  <a:solidFill>
                    <a:schemeClr val="accent6">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aux_g9.19!$C$8:$C$36</c15:sqref>
                        </c15:fullRef>
                        <c15:formulaRef>
                          <c15:sqref>(aux_g9.19!$C$8:$C$13,aux_g9.19!$C$17,aux_g9.19!$C$27,aux_g9.19!$C$32,aux_g9.19!$C$36)</c15:sqref>
                        </c15:formulaRef>
                      </c:ext>
                    </c:extLst>
                    <c:strCache>
                      <c:ptCount val="6"/>
                      <c:pt idx="0">
                        <c:v>Brasil</c:v>
                      </c:pt>
                      <c:pt idx="1">
                        <c:v>Norte</c:v>
                      </c:pt>
                      <c:pt idx="2">
                        <c:v>Nordeste</c:v>
                      </c:pt>
                      <c:pt idx="3">
                        <c:v>Sudeste</c:v>
                      </c:pt>
                      <c:pt idx="4">
                        <c:v>Sul</c:v>
                      </c:pt>
                      <c:pt idx="5">
                        <c:v>Centro-Oeste</c:v>
                      </c:pt>
                    </c:strCache>
                  </c:strRef>
                </c:cat>
                <c:val>
                  <c:numRef>
                    <c:extLst>
                      <c:ext uri="{02D57815-91ED-43cb-92C2-25804820EDAC}">
                        <c15:fullRef>
                          <c15:sqref>aux_g9.19!$D$8:$D$36</c15:sqref>
                        </c15:fullRef>
                        <c15:formulaRef>
                          <c15:sqref>(aux_g9.19!$D$8:$D$13,aux_g9.19!$D$17,aux_g9.19!$D$27,aux_g9.19!$D$32,aux_g9.19!$D$36)</c15:sqref>
                        </c15:formulaRef>
                      </c:ext>
                    </c:extLst>
                    <c:numCache>
                      <c:formatCode>0.0</c:formatCode>
                      <c:ptCount val="6"/>
                      <c:pt idx="0">
                        <c:v>5570</c:v>
                      </c:pt>
                      <c:pt idx="1">
                        <c:v>450</c:v>
                      </c:pt>
                      <c:pt idx="2">
                        <c:v>1794</c:v>
                      </c:pt>
                      <c:pt idx="3">
                        <c:v>1668</c:v>
                      </c:pt>
                      <c:pt idx="4">
                        <c:v>1191</c:v>
                      </c:pt>
                      <c:pt idx="5">
                        <c:v>467</c:v>
                      </c:pt>
                    </c:numCache>
                  </c:numRef>
                </c:val>
                <c:extLst>
                  <c:ext xmlns:c16="http://schemas.microsoft.com/office/drawing/2014/chart" uri="{C3380CC4-5D6E-409C-BE32-E72D297353CC}">
                    <c16:uniqueId val="{00000002-A6FC-4FAD-B98B-9EAFB26110B7}"/>
                  </c:ext>
                </c:extLst>
              </c15:ser>
            </c15:filteredBarSeries>
            <c15:filteredBarSeries>
              <c15:ser>
                <c:idx val="1"/>
                <c:order val="1"/>
                <c:spPr>
                  <a:solidFill>
                    <a:schemeClr val="accent6">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[1]aux_graf6!$A$7:$A$35</c15:sqref>
                        </c15:fullRef>
                        <c15:formulaRef>
                          <c15:sqref>([1]aux_graf6!$A$7:$A$12,[1]aux_graf6!$A$16,[1]aux_graf6!$A$26,[1]aux_graf6!$A$31,[1]aux_graf6!$A$35)</c15:sqref>
                        </c15:formulaRef>
                      </c:ext>
                    </c:extLst>
                    <c:strCache>
                      <c:ptCount val="10"/>
                      <c:pt idx="0">
                        <c:v>Brasil</c:v>
                      </c:pt>
                      <c:pt idx="1">
                        <c:v>Norte</c:v>
                      </c:pt>
                      <c:pt idx="2">
                        <c:v>Rondônia</c:v>
                      </c:pt>
                      <c:pt idx="3">
                        <c:v>Acre</c:v>
                      </c:pt>
                      <c:pt idx="4">
                        <c:v>Amazonas</c:v>
                      </c:pt>
                      <c:pt idx="5">
                        <c:v>Roraima</c:v>
                      </c:pt>
                      <c:pt idx="6">
                        <c:v>Nordeste</c:v>
                      </c:pt>
                      <c:pt idx="7">
                        <c:v>Sudeste</c:v>
                      </c:pt>
                      <c:pt idx="8">
                        <c:v>Sul</c:v>
                      </c:pt>
                      <c:pt idx="9">
                        <c:v>Centro-Oeste</c:v>
                      </c:pt>
                    </c:strCache>
                  </c:strRef>
                </c:cat>
                <c:val>
                  <c:numRef>
                    <c:extLst>
                      <c:ext xmlns:c15="http://schemas.microsoft.com/office/drawing/2012/chart" uri="{02D57815-91ED-43cb-92C2-25804820EDAC}">
                        <c15:fullRef>
                          <c15:sqref>[1]aux_graf6!$C$7:$C$35</c15:sqref>
                        </c15:fullRef>
                        <c15:formulaRef>
                          <c15:sqref>([1]aux_graf6!$C$7:$C$12,[1]aux_graf6!$C$16,[1]aux_graf6!$C$26,[1]aux_graf6!$C$31,[1]aux_graf6!$C$35)</c15:sqref>
                        </c15:formulaRef>
                      </c:ext>
                    </c:extLst>
                    <c:numCache>
                      <c:formatCode>General</c:formatCode>
                      <c:ptCount val="10"/>
                      <c:pt idx="0">
                        <c:v>1163</c:v>
                      </c:pt>
                      <c:pt idx="1">
                        <c:v>47</c:v>
                      </c:pt>
                      <c:pt idx="2">
                        <c:v>5</c:v>
                      </c:pt>
                      <c:pt idx="3">
                        <c:v>8</c:v>
                      </c:pt>
                      <c:pt idx="4">
                        <c:v>1</c:v>
                      </c:pt>
                      <c:pt idx="5">
                        <c:v>1</c:v>
                      </c:pt>
                      <c:pt idx="6">
                        <c:v>227</c:v>
                      </c:pt>
                      <c:pt idx="7">
                        <c:v>423</c:v>
                      </c:pt>
                      <c:pt idx="8">
                        <c:v>372</c:v>
                      </c:pt>
                      <c:pt idx="9">
                        <c:v>94</c:v>
                      </c:pt>
                    </c:numCache>
                  </c:numRef>
                </c:val>
                <c:extLst xmlns:c15="http://schemas.microsoft.com/office/drawing/2012/chart">
                  <c:ext xmlns:c16="http://schemas.microsoft.com/office/drawing/2014/chart" uri="{C3380CC4-5D6E-409C-BE32-E72D297353CC}">
                    <c16:uniqueId val="{00000003-A6FC-4FAD-B98B-9EAFB26110B7}"/>
                  </c:ext>
                </c:extLst>
              </c15:ser>
            </c15:filteredBarSeries>
            <c15:filteredBarSeries>
              <c15:ser>
                <c:idx val="3"/>
                <c:order val="3"/>
                <c:spPr>
                  <a:solidFill>
                    <a:schemeClr val="accent6">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[1]aux_graf6!$A$7:$A$35</c15:sqref>
                        </c15:fullRef>
                        <c15:formulaRef>
                          <c15:sqref>([1]aux_graf6!$A$7:$A$12,[1]aux_graf6!$A$16,[1]aux_graf6!$A$26,[1]aux_graf6!$A$31,[1]aux_graf6!$A$35)</c15:sqref>
                        </c15:formulaRef>
                      </c:ext>
                    </c:extLst>
                    <c:strCache>
                      <c:ptCount val="10"/>
                      <c:pt idx="0">
                        <c:v>Brasil</c:v>
                      </c:pt>
                      <c:pt idx="1">
                        <c:v>Norte</c:v>
                      </c:pt>
                      <c:pt idx="2">
                        <c:v>Rondônia</c:v>
                      </c:pt>
                      <c:pt idx="3">
                        <c:v>Acre</c:v>
                      </c:pt>
                      <c:pt idx="4">
                        <c:v>Amazonas</c:v>
                      </c:pt>
                      <c:pt idx="5">
                        <c:v>Roraima</c:v>
                      </c:pt>
                      <c:pt idx="6">
                        <c:v>Nordeste</c:v>
                      </c:pt>
                      <c:pt idx="7">
                        <c:v>Sudeste</c:v>
                      </c:pt>
                      <c:pt idx="8">
                        <c:v>Sul</c:v>
                      </c:pt>
                      <c:pt idx="9">
                        <c:v>Centro-Oeste</c:v>
                      </c:pt>
                    </c:strCache>
                  </c:strRef>
                </c:cat>
                <c:val>
                  <c:numRef>
                    <c:extLst>
                      <c:ext xmlns:c15="http://schemas.microsoft.com/office/drawing/2012/chart" uri="{02D57815-91ED-43cb-92C2-25804820EDAC}">
                        <c15:fullRef>
                          <c15:sqref>[1]aux_graf6!$E$7:$E$35</c15:sqref>
                        </c15:fullRef>
                        <c15:formulaRef>
                          <c15:sqref>([1]aux_graf6!$E$7:$E$12,[1]aux_graf6!$E$16,[1]aux_graf6!$E$26,[1]aux_graf6!$E$31,[1]aux_graf6!$E$35)</c15:sqref>
                        </c15:formulaRef>
                      </c:ext>
                    </c:extLst>
                    <c:numCache>
                      <c:formatCode>General</c:formatCode>
                      <c:ptCount val="10"/>
                      <c:pt idx="0">
                        <c:v>381</c:v>
                      </c:pt>
                      <c:pt idx="1">
                        <c:v>18</c:v>
                      </c:pt>
                      <c:pt idx="2">
                        <c:v>1</c:v>
                      </c:pt>
                      <c:pt idx="3">
                        <c:v>2</c:v>
                      </c:pt>
                      <c:pt idx="4">
                        <c:v>1</c:v>
                      </c:pt>
                      <c:pt idx="5">
                        <c:v>0</c:v>
                      </c:pt>
                      <c:pt idx="6">
                        <c:v>48</c:v>
                      </c:pt>
                      <c:pt idx="7">
                        <c:v>177</c:v>
                      </c:pt>
                      <c:pt idx="8">
                        <c:v>109</c:v>
                      </c:pt>
                      <c:pt idx="9">
                        <c:v>29</c:v>
                      </c:pt>
                    </c:numCache>
                  </c:numRef>
                </c:val>
                <c:extLst xmlns:c15="http://schemas.microsoft.com/office/drawing/2012/chart">
                  <c:ext xmlns:c16="http://schemas.microsoft.com/office/drawing/2014/chart" uri="{C3380CC4-5D6E-409C-BE32-E72D297353CC}">
                    <c16:uniqueId val="{00000004-A6FC-4FAD-B98B-9EAFB26110B7}"/>
                  </c:ext>
                </c:extLst>
              </c15:ser>
            </c15:filteredBarSeries>
          </c:ext>
        </c:extLst>
      </c:barChart>
      <c:catAx>
        <c:axId val="373959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Open sans"/>
                <a:ea typeface="+mn-ea"/>
                <a:cs typeface="+mn-cs"/>
              </a:defRPr>
            </a:pPr>
            <a:endParaRPr lang="pt-BR"/>
          </a:p>
        </c:txPr>
        <c:crossAx val="354715328"/>
        <c:crosses val="autoZero"/>
        <c:auto val="1"/>
        <c:lblAlgn val="ctr"/>
        <c:lblOffset val="100"/>
        <c:noMultiLvlLbl val="0"/>
      </c:catAx>
      <c:valAx>
        <c:axId val="354715328"/>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73959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Open sans"/>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Open sans"/>
        </a:defRPr>
      </a:pPr>
      <a:endParaRPr lang="pt-BR"/>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r>
              <a:rPr lang="pt-BR" sz="1400" b="1" i="0" u="none" strike="noStrike" baseline="0">
                <a:effectLst/>
              </a:rPr>
              <a:t>Distribuição de pessoas residindo em domicílios por forma de abastecimento de água, presença de estrutura para armazenamento de água, frequência de abastecimento pela rede geral de abastecimento de água e existência de canalização interna, por grupo de id</a:t>
            </a:r>
            <a:endParaRPr lang="pt-BR"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endParaRPr lang="pt-BR"/>
        </a:p>
      </c:txPr>
    </c:title>
    <c:autoTitleDeleted val="0"/>
    <c:plotArea>
      <c:layout/>
      <c:barChart>
        <c:barDir val="col"/>
        <c:grouping val="clustered"/>
        <c:varyColors val="0"/>
        <c:ser>
          <c:idx val="1"/>
          <c:order val="0"/>
          <c:tx>
            <c:strRef>
              <c:f>aux_g9.2!$C$11</c:f>
              <c:strCache>
                <c:ptCount val="1"/>
                <c:pt idx="0">
                  <c:v>Total</c:v>
                </c:pt>
              </c:strCache>
            </c:strRef>
          </c:tx>
          <c:spPr>
            <a:solidFill>
              <a:schemeClr val="accent6">
                <a:tint val="77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Domicílio com abastecimento diário e estrutura para armazenamento de água</c:v>
              </c:pt>
              <c:pt idx="1">
                <c:v>Domicílio com abastecimento diário e sem estrutura para armazenamento de água</c:v>
              </c:pt>
              <c:pt idx="2">
                <c:v>Frequência de abastecimento inferior à diária</c:v>
              </c:pt>
              <c:pt idx="3">
                <c:v>Com canalização interna</c:v>
              </c:pt>
              <c:pt idx="4">
                <c:v>Sem canalização interna</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aux_g9.2!$F$11:$O$11</c15:sqref>
                  </c15:fullRef>
                </c:ext>
              </c:extLst>
              <c:f>(aux_g9.2!$F$11,aux_g9.2!$H$11,aux_g9.2!$J$11,aux_g9.2!$L$11,aux_g9.2!$N$11)</c:f>
              <c:numCache>
                <c:formatCode>0.0</c:formatCode>
                <c:ptCount val="5"/>
                <c:pt idx="0">
                  <c:v>62.320810391251648</c:v>
                </c:pt>
                <c:pt idx="1">
                  <c:v>12.057787754472809</c:v>
                </c:pt>
                <c:pt idx="2">
                  <c:v>10.533582827211571</c:v>
                </c:pt>
                <c:pt idx="3">
                  <c:v>11.526637972903693</c:v>
                </c:pt>
                <c:pt idx="4">
                  <c:v>3.5611810541595008</c:v>
                </c:pt>
              </c:numCache>
            </c:numRef>
          </c:val>
          <c:extLst>
            <c:ext xmlns:c16="http://schemas.microsoft.com/office/drawing/2014/chart" uri="{C3380CC4-5D6E-409C-BE32-E72D297353CC}">
              <c16:uniqueId val="{00000000-57C4-440B-89E2-B9C610C12B9A}"/>
            </c:ext>
          </c:extLst>
        </c:ser>
        <c:ser>
          <c:idx val="0"/>
          <c:order val="1"/>
          <c:tx>
            <c:strRef>
              <c:f>aux_g9.2!$C$25</c:f>
              <c:strCache>
                <c:ptCount val="1"/>
                <c:pt idx="0">
                  <c:v>15 a 29 anos de idade</c:v>
                </c:pt>
              </c:strCache>
            </c:strRef>
          </c:tx>
          <c:spPr>
            <a:solidFill>
              <a:schemeClr val="accent6">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aux_g9.2!$F$6:$O$9</c15:sqref>
                  </c15:fullRef>
                </c:ext>
              </c:extLst>
              <c:f>(aux_g9.2!$F$6:$F$9,aux_g9.2!$H$6:$H$9,aux_g9.2!$J$6:$J$9,aux_g9.2!$L$6:$L$9,aux_g9.2!$N$6:$N$9)</c:f>
              <c:strCache>
                <c:ptCount val="5"/>
                <c:pt idx="0">
                  <c:v>Domicílio com abastecimento diário e estrutura para armazenamento de água</c:v>
                </c:pt>
                <c:pt idx="1">
                  <c:v>Domicílio com abastecimento diário e sem estrutura para armazenamento de água</c:v>
                </c:pt>
                <c:pt idx="2">
                  <c:v>Frequência de abastecimento inferior à diária</c:v>
                </c:pt>
                <c:pt idx="3">
                  <c:v>Com canalização interna</c:v>
                </c:pt>
                <c:pt idx="4">
                  <c:v>Sem canalização interna</c:v>
                </c:pt>
              </c:strCache>
            </c:strRef>
          </c:cat>
          <c:val>
            <c:numRef>
              <c:extLst>
                <c:ext xmlns:c15="http://schemas.microsoft.com/office/drawing/2012/chart" uri="{02D57815-91ED-43cb-92C2-25804820EDAC}">
                  <c15:fullRef>
                    <c15:sqref>aux_g9.2!$F$25:$O$25</c15:sqref>
                  </c15:fullRef>
                </c:ext>
              </c:extLst>
              <c:f>(aux_g9.2!$F$25,aux_g9.2!$H$25,aux_g9.2!$J$25,aux_g9.2!$L$25,aux_g9.2!$N$25)</c:f>
              <c:numCache>
                <c:formatCode>0.0</c:formatCode>
                <c:ptCount val="5"/>
                <c:pt idx="0">
                  <c:v>60.138307288334076</c:v>
                </c:pt>
                <c:pt idx="1">
                  <c:v>13.529303945897688</c:v>
                </c:pt>
                <c:pt idx="2">
                  <c:v>10.81603120278959</c:v>
                </c:pt>
                <c:pt idx="3">
                  <c:v>11.469280482035334</c:v>
                </c:pt>
                <c:pt idx="4">
                  <c:v>4.0470770809434615</c:v>
                </c:pt>
              </c:numCache>
            </c:numRef>
          </c:val>
          <c:extLst>
            <c:ext xmlns:c16="http://schemas.microsoft.com/office/drawing/2014/chart" uri="{C3380CC4-5D6E-409C-BE32-E72D297353CC}">
              <c16:uniqueId val="{00000001-57C4-440B-89E2-B9C610C12B9A}"/>
            </c:ext>
          </c:extLst>
        </c:ser>
        <c:dLbls>
          <c:dLblPos val="outEnd"/>
          <c:showLegendKey val="0"/>
          <c:showVal val="1"/>
          <c:showCatName val="0"/>
          <c:showSerName val="0"/>
          <c:showPercent val="0"/>
          <c:showBubbleSize val="0"/>
        </c:dLbls>
        <c:gapWidth val="219"/>
        <c:overlap val="-27"/>
        <c:axId val="1017141327"/>
        <c:axId val="895754623"/>
      </c:barChart>
      <c:catAx>
        <c:axId val="1017141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Open sans"/>
                <a:ea typeface="+mn-ea"/>
                <a:cs typeface="+mn-cs"/>
              </a:defRPr>
            </a:pPr>
            <a:endParaRPr lang="pt-BR"/>
          </a:p>
        </c:txPr>
        <c:crossAx val="895754623"/>
        <c:crosses val="autoZero"/>
        <c:auto val="1"/>
        <c:lblAlgn val="ctr"/>
        <c:lblOffset val="100"/>
        <c:noMultiLvlLbl val="0"/>
      </c:catAx>
      <c:valAx>
        <c:axId val="895754623"/>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0171413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Open sans"/>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Open sans"/>
        </a:defRPr>
      </a:pPr>
      <a:endParaRPr lang="pt-BR"/>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r>
              <a:rPr lang="pt-BR" sz="1400" b="1">
                <a:effectLst/>
              </a:rPr>
              <a:t>Evolução da divisão modal – Brasil (2014-2018)</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endParaRPr lang="pt-BR"/>
        </a:p>
      </c:txPr>
    </c:title>
    <c:autoTitleDeleted val="0"/>
    <c:plotArea>
      <c:layout/>
      <c:lineChart>
        <c:grouping val="standard"/>
        <c:varyColors val="0"/>
        <c:ser>
          <c:idx val="2"/>
          <c:order val="2"/>
          <c:tx>
            <c:strRef>
              <c:f>'aux_g9.20_g9.21'!$D$8</c:f>
              <c:strCache>
                <c:ptCount val="1"/>
                <c:pt idx="0">
                  <c:v>Transporte Coletivo</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dLbl>
              <c:idx val="1"/>
              <c:layout>
                <c:manualLayout>
                  <c:x val="-2.7031125747455042E-2"/>
                  <c:y val="3.39047619047619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3A-4A9C-9B3F-00909803F3AE}"/>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Open sans"/>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'aux_g9.20_g9.21'!$E$5:$I$5</c:f>
              <c:numCache>
                <c:formatCode>General</c:formatCode>
                <c:ptCount val="5"/>
                <c:pt idx="0">
                  <c:v>2014</c:v>
                </c:pt>
                <c:pt idx="1">
                  <c:v>2015</c:v>
                </c:pt>
                <c:pt idx="2">
                  <c:v>2016</c:v>
                </c:pt>
                <c:pt idx="3">
                  <c:v>2017</c:v>
                </c:pt>
                <c:pt idx="4">
                  <c:v>2018</c:v>
                </c:pt>
              </c:numCache>
            </c:numRef>
          </c:cat>
          <c:val>
            <c:numRef>
              <c:f>'aux_g9.20_g9.21'!$E$8:$I$8</c:f>
              <c:numCache>
                <c:formatCode>0.0</c:formatCode>
                <c:ptCount val="5"/>
                <c:pt idx="0">
                  <c:v>28.7</c:v>
                </c:pt>
                <c:pt idx="1">
                  <c:v>28.3</c:v>
                </c:pt>
                <c:pt idx="2">
                  <c:v>28.1</c:v>
                </c:pt>
                <c:pt idx="3">
                  <c:v>28</c:v>
                </c:pt>
                <c:pt idx="4">
                  <c:v>28</c:v>
                </c:pt>
              </c:numCache>
            </c:numRef>
          </c:val>
          <c:smooth val="0"/>
          <c:extLst>
            <c:ext xmlns:c16="http://schemas.microsoft.com/office/drawing/2014/chart" uri="{C3380CC4-5D6E-409C-BE32-E72D297353CC}">
              <c16:uniqueId val="{00000001-343A-4A9C-9B3F-00909803F3AE}"/>
            </c:ext>
          </c:extLst>
        </c:ser>
        <c:ser>
          <c:idx val="5"/>
          <c:order val="5"/>
          <c:tx>
            <c:strRef>
              <c:f>'aux_g9.20_g9.21'!$D$11</c:f>
              <c:strCache>
                <c:ptCount val="1"/>
                <c:pt idx="0">
                  <c:v>Transporte Individual</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Lbls>
            <c:dLbl>
              <c:idx val="1"/>
              <c:layout>
                <c:manualLayout>
                  <c:x val="-2.5712858307944574E-2"/>
                  <c:y val="-3.59365079365079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3A-4A9C-9B3F-00909803F3AE}"/>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Open sans"/>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'aux_g9.20_g9.21'!$E$5:$I$5</c:f>
              <c:numCache>
                <c:formatCode>General</c:formatCode>
                <c:ptCount val="5"/>
                <c:pt idx="0">
                  <c:v>2014</c:v>
                </c:pt>
                <c:pt idx="1">
                  <c:v>2015</c:v>
                </c:pt>
                <c:pt idx="2">
                  <c:v>2016</c:v>
                </c:pt>
                <c:pt idx="3">
                  <c:v>2017</c:v>
                </c:pt>
                <c:pt idx="4">
                  <c:v>2018</c:v>
                </c:pt>
              </c:numCache>
            </c:numRef>
          </c:cat>
          <c:val>
            <c:numRef>
              <c:f>'aux_g9.20_g9.21'!$E$11:$I$11</c:f>
              <c:numCache>
                <c:formatCode>0.0</c:formatCode>
                <c:ptCount val="5"/>
                <c:pt idx="0">
                  <c:v>27.7</c:v>
                </c:pt>
                <c:pt idx="1">
                  <c:v>28.5</c:v>
                </c:pt>
                <c:pt idx="2">
                  <c:v>29</c:v>
                </c:pt>
                <c:pt idx="3">
                  <c:v>29.6</c:v>
                </c:pt>
                <c:pt idx="4">
                  <c:v>30.3</c:v>
                </c:pt>
              </c:numCache>
            </c:numRef>
          </c:val>
          <c:smooth val="0"/>
          <c:extLst>
            <c:ext xmlns:c16="http://schemas.microsoft.com/office/drawing/2014/chart" uri="{C3380CC4-5D6E-409C-BE32-E72D297353CC}">
              <c16:uniqueId val="{00000003-343A-4A9C-9B3F-00909803F3AE}"/>
            </c:ext>
          </c:extLst>
        </c:ser>
        <c:ser>
          <c:idx val="8"/>
          <c:order val="8"/>
          <c:tx>
            <c:strRef>
              <c:f>'aux_g9.20_g9.21'!$D$14</c:f>
              <c:strCache>
                <c:ptCount val="1"/>
                <c:pt idx="0">
                  <c:v>Transporte Não-Motorizado</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Open sans"/>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'aux_g9.20_g9.21'!$E$5:$I$5</c:f>
              <c:numCache>
                <c:formatCode>General</c:formatCode>
                <c:ptCount val="5"/>
                <c:pt idx="0">
                  <c:v>2014</c:v>
                </c:pt>
                <c:pt idx="1">
                  <c:v>2015</c:v>
                </c:pt>
                <c:pt idx="2">
                  <c:v>2016</c:v>
                </c:pt>
                <c:pt idx="3">
                  <c:v>2017</c:v>
                </c:pt>
                <c:pt idx="4">
                  <c:v>2018</c:v>
                </c:pt>
              </c:numCache>
            </c:numRef>
          </c:cat>
          <c:val>
            <c:numRef>
              <c:f>'aux_g9.20_g9.21'!$E$14:$I$14</c:f>
              <c:numCache>
                <c:formatCode>0.0</c:formatCode>
                <c:ptCount val="5"/>
                <c:pt idx="0">
                  <c:v>43.7</c:v>
                </c:pt>
                <c:pt idx="1">
                  <c:v>43.2</c:v>
                </c:pt>
                <c:pt idx="2">
                  <c:v>42.9</c:v>
                </c:pt>
                <c:pt idx="3">
                  <c:v>42.4</c:v>
                </c:pt>
                <c:pt idx="4">
                  <c:v>41.8</c:v>
                </c:pt>
              </c:numCache>
            </c:numRef>
          </c:val>
          <c:smooth val="0"/>
          <c:extLst>
            <c:ext xmlns:c16="http://schemas.microsoft.com/office/drawing/2014/chart" uri="{C3380CC4-5D6E-409C-BE32-E72D297353CC}">
              <c16:uniqueId val="{00000004-343A-4A9C-9B3F-00909803F3AE}"/>
            </c:ext>
          </c:extLst>
        </c:ser>
        <c:dLbls>
          <c:dLblPos val="t"/>
          <c:showLegendKey val="0"/>
          <c:showVal val="1"/>
          <c:showCatName val="0"/>
          <c:showSerName val="0"/>
          <c:showPercent val="0"/>
          <c:showBubbleSize val="0"/>
        </c:dLbls>
        <c:marker val="1"/>
        <c:smooth val="0"/>
        <c:axId val="368373056"/>
        <c:axId val="360644976"/>
        <c:extLst>
          <c:ext xmlns:c15="http://schemas.microsoft.com/office/drawing/2012/chart" uri="{02D57815-91ED-43cb-92C2-25804820EDAC}">
            <c15:filteredLineSeries>
              <c15:ser>
                <c:idx val="0"/>
                <c:order val="0"/>
                <c:tx>
                  <c:strRef>
                    <c:extLst>
                      <c:ext uri="{02D57815-91ED-43cb-92C2-25804820EDAC}">
                        <c15:formulaRef>
                          <c15:sqref>'aux_g9.20_g9.21'!$D$6</c15:sqref>
                        </c15:formulaRef>
                      </c:ext>
                    </c:extLst>
                    <c:strCache>
                      <c:ptCount val="1"/>
                      <c:pt idx="0">
                        <c:v>Ônibus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t"/>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'aux_g9.20_g9.21'!$E$5:$I$5</c15:sqref>
                        </c15:formulaRef>
                      </c:ext>
                    </c:extLst>
                    <c:numCache>
                      <c:formatCode>General</c:formatCode>
                      <c:ptCount val="5"/>
                      <c:pt idx="0">
                        <c:v>2014</c:v>
                      </c:pt>
                      <c:pt idx="1">
                        <c:v>2015</c:v>
                      </c:pt>
                      <c:pt idx="2">
                        <c:v>2016</c:v>
                      </c:pt>
                      <c:pt idx="3">
                        <c:v>2017</c:v>
                      </c:pt>
                      <c:pt idx="4">
                        <c:v>2018</c:v>
                      </c:pt>
                    </c:numCache>
                  </c:numRef>
                </c:cat>
                <c:val>
                  <c:numRef>
                    <c:extLst>
                      <c:ext uri="{02D57815-91ED-43cb-92C2-25804820EDAC}">
                        <c15:formulaRef>
                          <c15:sqref>'aux_g9.20_g9.21'!$E$6:$I$6</c15:sqref>
                        </c15:formulaRef>
                      </c:ext>
                    </c:extLst>
                    <c:numCache>
                      <c:formatCode>0.0</c:formatCode>
                      <c:ptCount val="5"/>
                      <c:pt idx="0">
                        <c:v>24.8</c:v>
                      </c:pt>
                      <c:pt idx="1">
                        <c:v>24.6</c:v>
                      </c:pt>
                      <c:pt idx="2">
                        <c:v>24.4</c:v>
                      </c:pt>
                      <c:pt idx="3">
                        <c:v>24.3</c:v>
                      </c:pt>
                      <c:pt idx="4">
                        <c:v>24</c:v>
                      </c:pt>
                    </c:numCache>
                  </c:numRef>
                </c:val>
                <c:smooth val="0"/>
                <c:extLst>
                  <c:ext xmlns:c16="http://schemas.microsoft.com/office/drawing/2014/chart" uri="{C3380CC4-5D6E-409C-BE32-E72D297353CC}">
                    <c16:uniqueId val="{00000005-343A-4A9C-9B3F-00909803F3AE}"/>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'aux_g9.20_g9.21'!$D$7</c15:sqref>
                        </c15:formulaRef>
                      </c:ext>
                    </c:extLst>
                    <c:strCache>
                      <c:ptCount val="1"/>
                      <c:pt idx="0">
                        <c:v>Trilhos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'aux_g9.20_g9.21'!$E$5:$I$5</c15:sqref>
                        </c15:formulaRef>
                      </c:ext>
                    </c:extLst>
                    <c:numCache>
                      <c:formatCode>General</c:formatCode>
                      <c:ptCount val="5"/>
                      <c:pt idx="0">
                        <c:v>2014</c:v>
                      </c:pt>
                      <c:pt idx="1">
                        <c:v>2015</c:v>
                      </c:pt>
                      <c:pt idx="2">
                        <c:v>2016</c:v>
                      </c:pt>
                      <c:pt idx="3">
                        <c:v>2017</c:v>
                      </c:pt>
                      <c:pt idx="4">
                        <c:v>2018</c:v>
                      </c:pt>
                    </c:numCache>
                  </c:numRef>
                </c:cat>
                <c:val>
                  <c:numRef>
                    <c:extLst xmlns:c15="http://schemas.microsoft.com/office/drawing/2012/chart">
                      <c:ext xmlns:c15="http://schemas.microsoft.com/office/drawing/2012/chart" uri="{02D57815-91ED-43cb-92C2-25804820EDAC}">
                        <c15:formulaRef>
                          <c15:sqref>'aux_g9.20_g9.21'!$E$7:$I$7</c15:sqref>
                        </c15:formulaRef>
                      </c:ext>
                    </c:extLst>
                    <c:numCache>
                      <c:formatCode>0.0</c:formatCode>
                      <c:ptCount val="5"/>
                      <c:pt idx="0">
                        <c:v>3.8</c:v>
                      </c:pt>
                      <c:pt idx="1">
                        <c:v>3.7</c:v>
                      </c:pt>
                      <c:pt idx="2">
                        <c:v>3.7</c:v>
                      </c:pt>
                      <c:pt idx="3">
                        <c:v>3.7</c:v>
                      </c:pt>
                      <c:pt idx="4">
                        <c:v>4</c:v>
                      </c:pt>
                    </c:numCache>
                  </c:numRef>
                </c:val>
                <c:smooth val="0"/>
                <c:extLst xmlns:c15="http://schemas.microsoft.com/office/drawing/2012/chart">
                  <c:ext xmlns:c16="http://schemas.microsoft.com/office/drawing/2014/chart" uri="{C3380CC4-5D6E-409C-BE32-E72D297353CC}">
                    <c16:uniqueId val="{00000006-343A-4A9C-9B3F-00909803F3AE}"/>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'aux_g9.20_g9.21'!$D$9</c15:sqref>
                        </c15:formulaRef>
                      </c:ext>
                    </c:extLst>
                    <c:strCache>
                      <c:ptCount val="1"/>
                      <c:pt idx="0">
                        <c:v>Automóvel</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'aux_g9.20_g9.21'!$E$5:$I$5</c15:sqref>
                        </c15:formulaRef>
                      </c:ext>
                    </c:extLst>
                    <c:numCache>
                      <c:formatCode>General</c:formatCode>
                      <c:ptCount val="5"/>
                      <c:pt idx="0">
                        <c:v>2014</c:v>
                      </c:pt>
                      <c:pt idx="1">
                        <c:v>2015</c:v>
                      </c:pt>
                      <c:pt idx="2">
                        <c:v>2016</c:v>
                      </c:pt>
                      <c:pt idx="3">
                        <c:v>2017</c:v>
                      </c:pt>
                      <c:pt idx="4">
                        <c:v>2018</c:v>
                      </c:pt>
                    </c:numCache>
                  </c:numRef>
                </c:cat>
                <c:val>
                  <c:numRef>
                    <c:extLst xmlns:c15="http://schemas.microsoft.com/office/drawing/2012/chart">
                      <c:ext xmlns:c15="http://schemas.microsoft.com/office/drawing/2012/chart" uri="{02D57815-91ED-43cb-92C2-25804820EDAC}">
                        <c15:formulaRef>
                          <c15:sqref>'aux_g9.20_g9.21'!$E$9:$I$9</c15:sqref>
                        </c15:formulaRef>
                      </c:ext>
                    </c:extLst>
                    <c:numCache>
                      <c:formatCode>0.0</c:formatCode>
                      <c:ptCount val="5"/>
                      <c:pt idx="0">
                        <c:v>23.8</c:v>
                      </c:pt>
                      <c:pt idx="1">
                        <c:v>24.4</c:v>
                      </c:pt>
                      <c:pt idx="2">
                        <c:v>24.9</c:v>
                      </c:pt>
                      <c:pt idx="3">
                        <c:v>25.3</c:v>
                      </c:pt>
                      <c:pt idx="4">
                        <c:v>25.9</c:v>
                      </c:pt>
                    </c:numCache>
                  </c:numRef>
                </c:val>
                <c:smooth val="0"/>
                <c:extLst xmlns:c15="http://schemas.microsoft.com/office/drawing/2012/chart">
                  <c:ext xmlns:c16="http://schemas.microsoft.com/office/drawing/2014/chart" uri="{C3380CC4-5D6E-409C-BE32-E72D297353CC}">
                    <c16:uniqueId val="{00000007-343A-4A9C-9B3F-00909803F3AE}"/>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'aux_g9.20_g9.21'!$D$10</c15:sqref>
                        </c15:formulaRef>
                      </c:ext>
                    </c:extLst>
                    <c:strCache>
                      <c:ptCount val="1"/>
                      <c:pt idx="0">
                        <c:v>Motocicleta</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'aux_g9.20_g9.21'!$E$5:$I$5</c15:sqref>
                        </c15:formulaRef>
                      </c:ext>
                    </c:extLst>
                    <c:numCache>
                      <c:formatCode>General</c:formatCode>
                      <c:ptCount val="5"/>
                      <c:pt idx="0">
                        <c:v>2014</c:v>
                      </c:pt>
                      <c:pt idx="1">
                        <c:v>2015</c:v>
                      </c:pt>
                      <c:pt idx="2">
                        <c:v>2016</c:v>
                      </c:pt>
                      <c:pt idx="3">
                        <c:v>2017</c:v>
                      </c:pt>
                      <c:pt idx="4">
                        <c:v>2018</c:v>
                      </c:pt>
                    </c:numCache>
                  </c:numRef>
                </c:cat>
                <c:val>
                  <c:numRef>
                    <c:extLst xmlns:c15="http://schemas.microsoft.com/office/drawing/2012/chart">
                      <c:ext xmlns:c15="http://schemas.microsoft.com/office/drawing/2012/chart" uri="{02D57815-91ED-43cb-92C2-25804820EDAC}">
                        <c15:formulaRef>
                          <c15:sqref>'aux_g9.20_g9.21'!$E$10:$I$10</c15:sqref>
                        </c15:formulaRef>
                      </c:ext>
                    </c:extLst>
                    <c:numCache>
                      <c:formatCode>0.0</c:formatCode>
                      <c:ptCount val="5"/>
                      <c:pt idx="0">
                        <c:v>3.9</c:v>
                      </c:pt>
                      <c:pt idx="1">
                        <c:v>4.0999999999999996</c:v>
                      </c:pt>
                      <c:pt idx="2">
                        <c:v>4.2</c:v>
                      </c:pt>
                      <c:pt idx="3">
                        <c:v>4.3</c:v>
                      </c:pt>
                      <c:pt idx="4">
                        <c:v>4.4000000000000004</c:v>
                      </c:pt>
                    </c:numCache>
                  </c:numRef>
                </c:val>
                <c:smooth val="0"/>
                <c:extLst xmlns:c15="http://schemas.microsoft.com/office/drawing/2012/chart">
                  <c:ext xmlns:c16="http://schemas.microsoft.com/office/drawing/2014/chart" uri="{C3380CC4-5D6E-409C-BE32-E72D297353CC}">
                    <c16:uniqueId val="{00000008-343A-4A9C-9B3F-00909803F3AE}"/>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'aux_g9.20_g9.21'!$D$12</c15:sqref>
                        </c15:formulaRef>
                      </c:ext>
                    </c:extLst>
                    <c:strCache>
                      <c:ptCount val="1"/>
                      <c:pt idx="0">
                        <c:v>Bicicleta</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'aux_g9.20_g9.21'!$E$5:$I$5</c15:sqref>
                        </c15:formulaRef>
                      </c:ext>
                    </c:extLst>
                    <c:numCache>
                      <c:formatCode>General</c:formatCode>
                      <c:ptCount val="5"/>
                      <c:pt idx="0">
                        <c:v>2014</c:v>
                      </c:pt>
                      <c:pt idx="1">
                        <c:v>2015</c:v>
                      </c:pt>
                      <c:pt idx="2">
                        <c:v>2016</c:v>
                      </c:pt>
                      <c:pt idx="3">
                        <c:v>2017</c:v>
                      </c:pt>
                      <c:pt idx="4">
                        <c:v>2018</c:v>
                      </c:pt>
                    </c:numCache>
                  </c:numRef>
                </c:cat>
                <c:val>
                  <c:numRef>
                    <c:extLst xmlns:c15="http://schemas.microsoft.com/office/drawing/2012/chart">
                      <c:ext xmlns:c15="http://schemas.microsoft.com/office/drawing/2012/chart" uri="{02D57815-91ED-43cb-92C2-25804820EDAC}">
                        <c15:formulaRef>
                          <c15:sqref>'aux_g9.20_g9.21'!$E$12:$I$12</c15:sqref>
                        </c15:formulaRef>
                      </c:ext>
                    </c:extLst>
                    <c:numCache>
                      <c:formatCode>0.0</c:formatCode>
                      <c:ptCount val="5"/>
                      <c:pt idx="0">
                        <c:v>2.2000000000000002</c:v>
                      </c:pt>
                      <c:pt idx="1">
                        <c:v>2.2999999999999998</c:v>
                      </c:pt>
                      <c:pt idx="2">
                        <c:v>2.4</c:v>
                      </c:pt>
                      <c:pt idx="3">
                        <c:v>2.5</c:v>
                      </c:pt>
                      <c:pt idx="4">
                        <c:v>2.6</c:v>
                      </c:pt>
                    </c:numCache>
                  </c:numRef>
                </c:val>
                <c:smooth val="0"/>
                <c:extLst xmlns:c15="http://schemas.microsoft.com/office/drawing/2012/chart">
                  <c:ext xmlns:c16="http://schemas.microsoft.com/office/drawing/2014/chart" uri="{C3380CC4-5D6E-409C-BE32-E72D297353CC}">
                    <c16:uniqueId val="{00000009-343A-4A9C-9B3F-00909803F3AE}"/>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'aux_g9.20_g9.21'!$D$13</c15:sqref>
                        </c15:formulaRef>
                      </c:ext>
                    </c:extLst>
                    <c:strCache>
                      <c:ptCount val="1"/>
                      <c:pt idx="0">
                        <c:v>A pé</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'aux_g9.20_g9.21'!$E$5:$I$5</c15:sqref>
                        </c15:formulaRef>
                      </c:ext>
                    </c:extLst>
                    <c:numCache>
                      <c:formatCode>General</c:formatCode>
                      <c:ptCount val="5"/>
                      <c:pt idx="0">
                        <c:v>2014</c:v>
                      </c:pt>
                      <c:pt idx="1">
                        <c:v>2015</c:v>
                      </c:pt>
                      <c:pt idx="2">
                        <c:v>2016</c:v>
                      </c:pt>
                      <c:pt idx="3">
                        <c:v>2017</c:v>
                      </c:pt>
                      <c:pt idx="4">
                        <c:v>2018</c:v>
                      </c:pt>
                    </c:numCache>
                  </c:numRef>
                </c:cat>
                <c:val>
                  <c:numRef>
                    <c:extLst xmlns:c15="http://schemas.microsoft.com/office/drawing/2012/chart">
                      <c:ext xmlns:c15="http://schemas.microsoft.com/office/drawing/2012/chart" uri="{02D57815-91ED-43cb-92C2-25804820EDAC}">
                        <c15:formulaRef>
                          <c15:sqref>'aux_g9.20_g9.21'!$E$13:$I$13</c15:sqref>
                        </c15:formulaRef>
                      </c:ext>
                    </c:extLst>
                    <c:numCache>
                      <c:formatCode>0.0</c:formatCode>
                      <c:ptCount val="5"/>
                      <c:pt idx="0">
                        <c:v>41.5</c:v>
                      </c:pt>
                      <c:pt idx="1">
                        <c:v>40.9</c:v>
                      </c:pt>
                      <c:pt idx="2">
                        <c:v>40.5</c:v>
                      </c:pt>
                      <c:pt idx="3">
                        <c:v>40</c:v>
                      </c:pt>
                      <c:pt idx="4">
                        <c:v>39.200000000000003</c:v>
                      </c:pt>
                    </c:numCache>
                  </c:numRef>
                </c:val>
                <c:smooth val="0"/>
                <c:extLst xmlns:c15="http://schemas.microsoft.com/office/drawing/2012/chart">
                  <c:ext xmlns:c16="http://schemas.microsoft.com/office/drawing/2014/chart" uri="{C3380CC4-5D6E-409C-BE32-E72D297353CC}">
                    <c16:uniqueId val="{0000000A-343A-4A9C-9B3F-00909803F3AE}"/>
                  </c:ext>
                </c:extLst>
              </c15:ser>
            </c15:filteredLineSeries>
          </c:ext>
        </c:extLst>
      </c:lineChart>
      <c:catAx>
        <c:axId val="36837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Open sans"/>
                <a:ea typeface="+mn-ea"/>
                <a:cs typeface="+mn-cs"/>
              </a:defRPr>
            </a:pPr>
            <a:endParaRPr lang="pt-BR"/>
          </a:p>
        </c:txPr>
        <c:crossAx val="360644976"/>
        <c:crosses val="autoZero"/>
        <c:auto val="1"/>
        <c:lblAlgn val="ctr"/>
        <c:lblOffset val="100"/>
        <c:noMultiLvlLbl val="0"/>
      </c:catAx>
      <c:valAx>
        <c:axId val="360644976"/>
        <c:scaling>
          <c:orientation val="minMax"/>
          <c:min val="25"/>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68373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Open sans"/>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b="0">
          <a:solidFill>
            <a:sysClr val="windowText" lastClr="000000"/>
          </a:solidFill>
          <a:latin typeface="Open sans"/>
        </a:defRPr>
      </a:pPr>
      <a:endParaRPr lang="pt-BR"/>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r>
              <a:rPr lang="pt-BR" sz="1400" b="1" i="0" u="none" strike="noStrike" baseline="0">
                <a:effectLst/>
              </a:rPr>
              <a:t>Evolução da divisão modal por tipo de meio de transporte - Brasil (2014-2018)</a:t>
            </a:r>
            <a:endParaRPr lang="pt-BR"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endParaRPr lang="pt-BR"/>
        </a:p>
      </c:txPr>
    </c:title>
    <c:autoTitleDeleted val="0"/>
    <c:plotArea>
      <c:layout/>
      <c:lineChart>
        <c:grouping val="standard"/>
        <c:varyColors val="0"/>
        <c:ser>
          <c:idx val="0"/>
          <c:order val="0"/>
          <c:tx>
            <c:strRef>
              <c:f>'aux_g9.20_g9.21'!$D$6</c:f>
              <c:strCache>
                <c:ptCount val="1"/>
                <c:pt idx="0">
                  <c:v>Ônibus</c:v>
                </c:pt>
              </c:strCache>
            </c:strRef>
          </c:tx>
          <c:spPr>
            <a:ln w="28575" cap="rnd">
              <a:solidFill>
                <a:schemeClr val="accent6"/>
              </a:solidFill>
              <a:round/>
            </a:ln>
            <a:effectLst/>
          </c:spPr>
          <c:marker>
            <c:symbol val="none"/>
          </c:marker>
          <c:dLbls>
            <c:dLbl>
              <c:idx val="0"/>
              <c:layout>
                <c:manualLayout>
                  <c:x val="-4.6805137340112067E-2"/>
                  <c:y val="-3.17037037037037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AC-4FB8-83A4-25F4EF4E5B91}"/>
                </c:ext>
              </c:extLst>
            </c:dLbl>
            <c:dLbl>
              <c:idx val="1"/>
              <c:delete val="1"/>
              <c:extLst>
                <c:ext xmlns:c15="http://schemas.microsoft.com/office/drawing/2012/chart" uri="{CE6537A1-D6FC-4f65-9D91-7224C49458BB}"/>
                <c:ext xmlns:c16="http://schemas.microsoft.com/office/drawing/2014/chart" uri="{C3380CC4-5D6E-409C-BE32-E72D297353CC}">
                  <c16:uniqueId val="{00000001-DAAC-4FB8-83A4-25F4EF4E5B91}"/>
                </c:ext>
              </c:extLst>
            </c:dLbl>
            <c:dLbl>
              <c:idx val="2"/>
              <c:delete val="1"/>
              <c:extLst>
                <c:ext xmlns:c15="http://schemas.microsoft.com/office/drawing/2012/chart" uri="{CE6537A1-D6FC-4f65-9D91-7224C49458BB}"/>
                <c:ext xmlns:c16="http://schemas.microsoft.com/office/drawing/2014/chart" uri="{C3380CC4-5D6E-409C-BE32-E72D297353CC}">
                  <c16:uniqueId val="{00000002-DAAC-4FB8-83A4-25F4EF4E5B91}"/>
                </c:ext>
              </c:extLst>
            </c:dLbl>
            <c:dLbl>
              <c:idx val="3"/>
              <c:delete val="1"/>
              <c:extLst>
                <c:ext xmlns:c15="http://schemas.microsoft.com/office/drawing/2012/chart" uri="{CE6537A1-D6FC-4f65-9D91-7224C49458BB}"/>
                <c:ext xmlns:c16="http://schemas.microsoft.com/office/drawing/2014/chart" uri="{C3380CC4-5D6E-409C-BE32-E72D297353CC}">
                  <c16:uniqueId val="{00000003-DAAC-4FB8-83A4-25F4EF4E5B91}"/>
                </c:ext>
              </c:extLst>
            </c:dLbl>
            <c:dLbl>
              <c:idx val="4"/>
              <c:layout>
                <c:manualLayout>
                  <c:x val="-5.9388467152877468E-3"/>
                  <c:y val="-1.0539682539682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AC-4FB8-83A4-25F4EF4E5B91}"/>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'aux_g9.20_g9.21'!$E$5:$I$5</c:f>
              <c:numCache>
                <c:formatCode>General</c:formatCode>
                <c:ptCount val="5"/>
                <c:pt idx="0">
                  <c:v>2014</c:v>
                </c:pt>
                <c:pt idx="1">
                  <c:v>2015</c:v>
                </c:pt>
                <c:pt idx="2">
                  <c:v>2016</c:v>
                </c:pt>
                <c:pt idx="3">
                  <c:v>2017</c:v>
                </c:pt>
                <c:pt idx="4">
                  <c:v>2018</c:v>
                </c:pt>
              </c:numCache>
            </c:numRef>
          </c:cat>
          <c:val>
            <c:numRef>
              <c:f>'aux_g9.20_g9.21'!$E$6:$I$6</c:f>
              <c:numCache>
                <c:formatCode>0.0</c:formatCode>
                <c:ptCount val="5"/>
                <c:pt idx="0">
                  <c:v>24.8</c:v>
                </c:pt>
                <c:pt idx="1">
                  <c:v>24.6</c:v>
                </c:pt>
                <c:pt idx="2">
                  <c:v>24.4</c:v>
                </c:pt>
                <c:pt idx="3">
                  <c:v>24.3</c:v>
                </c:pt>
                <c:pt idx="4">
                  <c:v>24</c:v>
                </c:pt>
              </c:numCache>
            </c:numRef>
          </c:val>
          <c:smooth val="0"/>
          <c:extLst>
            <c:ext xmlns:c16="http://schemas.microsoft.com/office/drawing/2014/chart" uri="{C3380CC4-5D6E-409C-BE32-E72D297353CC}">
              <c16:uniqueId val="{00000005-DAAC-4FB8-83A4-25F4EF4E5B91}"/>
            </c:ext>
          </c:extLst>
        </c:ser>
        <c:ser>
          <c:idx val="1"/>
          <c:order val="1"/>
          <c:tx>
            <c:strRef>
              <c:f>'aux_g9.20_g9.21'!$D$7</c:f>
              <c:strCache>
                <c:ptCount val="1"/>
                <c:pt idx="0">
                  <c:v>Trilhos</c:v>
                </c:pt>
              </c:strCache>
            </c:strRef>
          </c:tx>
          <c:spPr>
            <a:ln w="28575" cap="rnd">
              <a:solidFill>
                <a:schemeClr val="accent5"/>
              </a:solidFill>
              <a:round/>
            </a:ln>
            <a:effectLst/>
          </c:spPr>
          <c:marker>
            <c:symbol val="none"/>
          </c:marker>
          <c:dLbls>
            <c:dLbl>
              <c:idx val="0"/>
              <c:layout>
                <c:manualLayout>
                  <c:x val="-4.3858757712513276E-2"/>
                  <c:y val="4.2751322751322755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AC-4FB8-83A4-25F4EF4E5B91}"/>
                </c:ext>
              </c:extLst>
            </c:dLbl>
            <c:dLbl>
              <c:idx val="1"/>
              <c:delete val="1"/>
              <c:extLst>
                <c:ext xmlns:c15="http://schemas.microsoft.com/office/drawing/2012/chart" uri="{CE6537A1-D6FC-4f65-9D91-7224C49458BB}"/>
                <c:ext xmlns:c16="http://schemas.microsoft.com/office/drawing/2014/chart" uri="{C3380CC4-5D6E-409C-BE32-E72D297353CC}">
                  <c16:uniqueId val="{00000007-DAAC-4FB8-83A4-25F4EF4E5B91}"/>
                </c:ext>
              </c:extLst>
            </c:dLbl>
            <c:dLbl>
              <c:idx val="2"/>
              <c:delete val="1"/>
              <c:extLst>
                <c:ext xmlns:c15="http://schemas.microsoft.com/office/drawing/2012/chart" uri="{CE6537A1-D6FC-4f65-9D91-7224C49458BB}"/>
                <c:ext xmlns:c16="http://schemas.microsoft.com/office/drawing/2014/chart" uri="{C3380CC4-5D6E-409C-BE32-E72D297353CC}">
                  <c16:uniqueId val="{00000008-DAAC-4FB8-83A4-25F4EF4E5B91}"/>
                </c:ext>
              </c:extLst>
            </c:dLbl>
            <c:dLbl>
              <c:idx val="3"/>
              <c:delete val="1"/>
              <c:extLst>
                <c:ext xmlns:c15="http://schemas.microsoft.com/office/drawing/2012/chart" uri="{CE6537A1-D6FC-4f65-9D91-7224C49458BB}"/>
                <c:ext xmlns:c16="http://schemas.microsoft.com/office/drawing/2014/chart" uri="{C3380CC4-5D6E-409C-BE32-E72D297353CC}">
                  <c16:uniqueId val="{00000009-DAAC-4FB8-83A4-25F4EF4E5B91}"/>
                </c:ext>
              </c:extLst>
            </c:dLbl>
            <c:dLbl>
              <c:idx val="4"/>
              <c:layout>
                <c:manualLayout>
                  <c:x val="-8.2655368457306352E-3"/>
                  <c:y val="6.391534391534236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AC-4FB8-83A4-25F4EF4E5B91}"/>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'aux_g9.20_g9.21'!$E$5:$I$5</c:f>
              <c:numCache>
                <c:formatCode>General</c:formatCode>
                <c:ptCount val="5"/>
                <c:pt idx="0">
                  <c:v>2014</c:v>
                </c:pt>
                <c:pt idx="1">
                  <c:v>2015</c:v>
                </c:pt>
                <c:pt idx="2">
                  <c:v>2016</c:v>
                </c:pt>
                <c:pt idx="3">
                  <c:v>2017</c:v>
                </c:pt>
                <c:pt idx="4">
                  <c:v>2018</c:v>
                </c:pt>
              </c:numCache>
            </c:numRef>
          </c:cat>
          <c:val>
            <c:numRef>
              <c:f>'aux_g9.20_g9.21'!$E$7:$I$7</c:f>
              <c:numCache>
                <c:formatCode>0.0</c:formatCode>
                <c:ptCount val="5"/>
                <c:pt idx="0">
                  <c:v>3.8</c:v>
                </c:pt>
                <c:pt idx="1">
                  <c:v>3.7</c:v>
                </c:pt>
                <c:pt idx="2">
                  <c:v>3.7</c:v>
                </c:pt>
                <c:pt idx="3">
                  <c:v>3.7</c:v>
                </c:pt>
                <c:pt idx="4">
                  <c:v>4</c:v>
                </c:pt>
              </c:numCache>
            </c:numRef>
          </c:val>
          <c:smooth val="0"/>
          <c:extLst>
            <c:ext xmlns:c16="http://schemas.microsoft.com/office/drawing/2014/chart" uri="{C3380CC4-5D6E-409C-BE32-E72D297353CC}">
              <c16:uniqueId val="{0000000B-DAAC-4FB8-83A4-25F4EF4E5B91}"/>
            </c:ext>
          </c:extLst>
        </c:ser>
        <c:ser>
          <c:idx val="3"/>
          <c:order val="3"/>
          <c:tx>
            <c:strRef>
              <c:f>'aux_g9.20_g9.21'!$D$9</c:f>
              <c:strCache>
                <c:ptCount val="1"/>
                <c:pt idx="0">
                  <c:v>Automóvel</c:v>
                </c:pt>
              </c:strCache>
            </c:strRef>
          </c:tx>
          <c:spPr>
            <a:ln w="28575" cap="rnd">
              <a:solidFill>
                <a:schemeClr val="accent6">
                  <a:lumMod val="60000"/>
                </a:schemeClr>
              </a:solidFill>
              <a:round/>
            </a:ln>
            <a:effectLst/>
          </c:spPr>
          <c:marker>
            <c:symbol val="none"/>
          </c:marker>
          <c:dLbls>
            <c:dLbl>
              <c:idx val="0"/>
              <c:layout>
                <c:manualLayout>
                  <c:x val="-4.5486869900601599E-2"/>
                  <c:y val="-2.074074074074151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AC-4FB8-83A4-25F4EF4E5B91}"/>
                </c:ext>
              </c:extLst>
            </c:dLbl>
            <c:dLbl>
              <c:idx val="1"/>
              <c:delete val="1"/>
              <c:extLst>
                <c:ext xmlns:c15="http://schemas.microsoft.com/office/drawing/2012/chart" uri="{CE6537A1-D6FC-4f65-9D91-7224C49458BB}"/>
                <c:ext xmlns:c16="http://schemas.microsoft.com/office/drawing/2014/chart" uri="{C3380CC4-5D6E-409C-BE32-E72D297353CC}">
                  <c16:uniqueId val="{0000000D-DAAC-4FB8-83A4-25F4EF4E5B91}"/>
                </c:ext>
              </c:extLst>
            </c:dLbl>
            <c:dLbl>
              <c:idx val="2"/>
              <c:delete val="1"/>
              <c:extLst>
                <c:ext xmlns:c15="http://schemas.microsoft.com/office/drawing/2012/chart" uri="{CE6537A1-D6FC-4f65-9D91-7224C49458BB}"/>
                <c:ext xmlns:c16="http://schemas.microsoft.com/office/drawing/2014/chart" uri="{C3380CC4-5D6E-409C-BE32-E72D297353CC}">
                  <c16:uniqueId val="{0000000E-DAAC-4FB8-83A4-25F4EF4E5B91}"/>
                </c:ext>
              </c:extLst>
            </c:dLbl>
            <c:dLbl>
              <c:idx val="3"/>
              <c:delete val="1"/>
              <c:extLst>
                <c:ext xmlns:c15="http://schemas.microsoft.com/office/drawing/2012/chart" uri="{CE6537A1-D6FC-4f65-9D91-7224C49458BB}"/>
                <c:ext xmlns:c16="http://schemas.microsoft.com/office/drawing/2014/chart" uri="{C3380CC4-5D6E-409C-BE32-E72D297353CC}">
                  <c16:uniqueId val="{0000000F-DAAC-4FB8-83A4-25F4EF4E5B91}"/>
                </c:ext>
              </c:extLst>
            </c:dLbl>
            <c:dLbl>
              <c:idx val="4"/>
              <c:layout>
                <c:manualLayout>
                  <c:x val="-7.257114154798021E-3"/>
                  <c:y val="-2.7470899470899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AAC-4FB8-83A4-25F4EF4E5B91}"/>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'aux_g9.20_g9.21'!$E$5:$I$5</c:f>
              <c:numCache>
                <c:formatCode>General</c:formatCode>
                <c:ptCount val="5"/>
                <c:pt idx="0">
                  <c:v>2014</c:v>
                </c:pt>
                <c:pt idx="1">
                  <c:v>2015</c:v>
                </c:pt>
                <c:pt idx="2">
                  <c:v>2016</c:v>
                </c:pt>
                <c:pt idx="3">
                  <c:v>2017</c:v>
                </c:pt>
                <c:pt idx="4">
                  <c:v>2018</c:v>
                </c:pt>
              </c:numCache>
            </c:numRef>
          </c:cat>
          <c:val>
            <c:numRef>
              <c:f>'aux_g9.20_g9.21'!$E$9:$I$9</c:f>
              <c:numCache>
                <c:formatCode>0.0</c:formatCode>
                <c:ptCount val="5"/>
                <c:pt idx="0">
                  <c:v>23.8</c:v>
                </c:pt>
                <c:pt idx="1">
                  <c:v>24.4</c:v>
                </c:pt>
                <c:pt idx="2">
                  <c:v>24.9</c:v>
                </c:pt>
                <c:pt idx="3">
                  <c:v>25.3</c:v>
                </c:pt>
                <c:pt idx="4">
                  <c:v>25.9</c:v>
                </c:pt>
              </c:numCache>
            </c:numRef>
          </c:val>
          <c:smooth val="0"/>
          <c:extLst>
            <c:ext xmlns:c16="http://schemas.microsoft.com/office/drawing/2014/chart" uri="{C3380CC4-5D6E-409C-BE32-E72D297353CC}">
              <c16:uniqueId val="{00000011-DAAC-4FB8-83A4-25F4EF4E5B91}"/>
            </c:ext>
          </c:extLst>
        </c:ser>
        <c:ser>
          <c:idx val="4"/>
          <c:order val="4"/>
          <c:tx>
            <c:strRef>
              <c:f>'aux_g9.20_g9.21'!$D$10</c:f>
              <c:strCache>
                <c:ptCount val="1"/>
                <c:pt idx="0">
                  <c:v>Motocicleta</c:v>
                </c:pt>
              </c:strCache>
            </c:strRef>
          </c:tx>
          <c:spPr>
            <a:ln w="28575" cap="rnd">
              <a:solidFill>
                <a:schemeClr val="accent5">
                  <a:lumMod val="60000"/>
                </a:schemeClr>
              </a:solidFill>
              <a:round/>
            </a:ln>
            <a:effectLst/>
          </c:spPr>
          <c:marker>
            <c:symbol val="none"/>
          </c:marker>
          <c:dLbls>
            <c:dLbl>
              <c:idx val="0"/>
              <c:layout>
                <c:manualLayout>
                  <c:x val="-4.2540490273002808E-2"/>
                  <c:y val="-2.74708994708994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AAC-4FB8-83A4-25F4EF4E5B91}"/>
                </c:ext>
              </c:extLst>
            </c:dLbl>
            <c:dLbl>
              <c:idx val="1"/>
              <c:delete val="1"/>
              <c:extLst>
                <c:ext xmlns:c15="http://schemas.microsoft.com/office/drawing/2012/chart" uri="{CE6537A1-D6FC-4f65-9D91-7224C49458BB}"/>
                <c:ext xmlns:c16="http://schemas.microsoft.com/office/drawing/2014/chart" uri="{C3380CC4-5D6E-409C-BE32-E72D297353CC}">
                  <c16:uniqueId val="{00000013-DAAC-4FB8-83A4-25F4EF4E5B91}"/>
                </c:ext>
              </c:extLst>
            </c:dLbl>
            <c:dLbl>
              <c:idx val="2"/>
              <c:delete val="1"/>
              <c:extLst>
                <c:ext xmlns:c15="http://schemas.microsoft.com/office/drawing/2012/chart" uri="{CE6537A1-D6FC-4f65-9D91-7224C49458BB}"/>
                <c:ext xmlns:c16="http://schemas.microsoft.com/office/drawing/2014/chart" uri="{C3380CC4-5D6E-409C-BE32-E72D297353CC}">
                  <c16:uniqueId val="{00000014-DAAC-4FB8-83A4-25F4EF4E5B91}"/>
                </c:ext>
              </c:extLst>
            </c:dLbl>
            <c:dLbl>
              <c:idx val="3"/>
              <c:delete val="1"/>
              <c:extLst>
                <c:ext xmlns:c15="http://schemas.microsoft.com/office/drawing/2012/chart" uri="{CE6537A1-D6FC-4f65-9D91-7224C49458BB}"/>
                <c:ext xmlns:c16="http://schemas.microsoft.com/office/drawing/2014/chart" uri="{C3380CC4-5D6E-409C-BE32-E72D297353CC}">
                  <c16:uniqueId val="{00000015-DAAC-4FB8-83A4-25F4EF4E5B91}"/>
                </c:ext>
              </c:extLst>
            </c:dLbl>
            <c:dLbl>
              <c:idx val="4"/>
              <c:layout>
                <c:manualLayout>
                  <c:x val="-8.2655368457306352E-3"/>
                  <c:y val="-2.1121693121693277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2.8395480647055483E-2"/>
                      <c:h val="4.0126984126984129E-2"/>
                    </c:manualLayout>
                  </c15:layout>
                </c:ext>
                <c:ext xmlns:c16="http://schemas.microsoft.com/office/drawing/2014/chart" uri="{C3380CC4-5D6E-409C-BE32-E72D297353CC}">
                  <c16:uniqueId val="{00000016-DAAC-4FB8-83A4-25F4EF4E5B91}"/>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'aux_g9.20_g9.21'!$E$5:$I$5</c:f>
              <c:numCache>
                <c:formatCode>General</c:formatCode>
                <c:ptCount val="5"/>
                <c:pt idx="0">
                  <c:v>2014</c:v>
                </c:pt>
                <c:pt idx="1">
                  <c:v>2015</c:v>
                </c:pt>
                <c:pt idx="2">
                  <c:v>2016</c:v>
                </c:pt>
                <c:pt idx="3">
                  <c:v>2017</c:v>
                </c:pt>
                <c:pt idx="4">
                  <c:v>2018</c:v>
                </c:pt>
              </c:numCache>
            </c:numRef>
          </c:cat>
          <c:val>
            <c:numRef>
              <c:f>'aux_g9.20_g9.21'!$E$10:$I$10</c:f>
              <c:numCache>
                <c:formatCode>0.0</c:formatCode>
                <c:ptCount val="5"/>
                <c:pt idx="0">
                  <c:v>3.9</c:v>
                </c:pt>
                <c:pt idx="1">
                  <c:v>4.0999999999999996</c:v>
                </c:pt>
                <c:pt idx="2">
                  <c:v>4.2</c:v>
                </c:pt>
                <c:pt idx="3">
                  <c:v>4.3</c:v>
                </c:pt>
                <c:pt idx="4">
                  <c:v>4.4000000000000004</c:v>
                </c:pt>
              </c:numCache>
            </c:numRef>
          </c:val>
          <c:smooth val="0"/>
          <c:extLst>
            <c:ext xmlns:c16="http://schemas.microsoft.com/office/drawing/2014/chart" uri="{C3380CC4-5D6E-409C-BE32-E72D297353CC}">
              <c16:uniqueId val="{00000017-DAAC-4FB8-83A4-25F4EF4E5B91}"/>
            </c:ext>
          </c:extLst>
        </c:ser>
        <c:ser>
          <c:idx val="6"/>
          <c:order val="6"/>
          <c:tx>
            <c:strRef>
              <c:f>'aux_g9.20_g9.21'!$D$12</c:f>
              <c:strCache>
                <c:ptCount val="1"/>
                <c:pt idx="0">
                  <c:v>Bicicleta</c:v>
                </c:pt>
              </c:strCache>
            </c:strRef>
          </c:tx>
          <c:spPr>
            <a:ln w="28575" cap="rnd">
              <a:solidFill>
                <a:schemeClr val="accent6">
                  <a:lumMod val="80000"/>
                  <a:lumOff val="20000"/>
                </a:schemeClr>
              </a:solidFill>
              <a:round/>
            </a:ln>
            <a:effectLst/>
          </c:spPr>
          <c:marker>
            <c:symbol val="none"/>
          </c:marker>
          <c:dLbls>
            <c:dLbl>
              <c:idx val="0"/>
              <c:layout>
                <c:manualLayout>
                  <c:x val="-4.2540490273002808E-2"/>
                  <c:y val="1.2740740740740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AAC-4FB8-83A4-25F4EF4E5B91}"/>
                </c:ext>
              </c:extLst>
            </c:dLbl>
            <c:dLbl>
              <c:idx val="1"/>
              <c:delete val="1"/>
              <c:extLst>
                <c:ext xmlns:c15="http://schemas.microsoft.com/office/drawing/2012/chart" uri="{CE6537A1-D6FC-4f65-9D91-7224C49458BB}"/>
                <c:ext xmlns:c16="http://schemas.microsoft.com/office/drawing/2014/chart" uri="{C3380CC4-5D6E-409C-BE32-E72D297353CC}">
                  <c16:uniqueId val="{00000019-DAAC-4FB8-83A4-25F4EF4E5B91}"/>
                </c:ext>
              </c:extLst>
            </c:dLbl>
            <c:dLbl>
              <c:idx val="2"/>
              <c:delete val="1"/>
              <c:extLst>
                <c:ext xmlns:c15="http://schemas.microsoft.com/office/drawing/2012/chart" uri="{CE6537A1-D6FC-4f65-9D91-7224C49458BB}"/>
                <c:ext xmlns:c16="http://schemas.microsoft.com/office/drawing/2014/chart" uri="{C3380CC4-5D6E-409C-BE32-E72D297353CC}">
                  <c16:uniqueId val="{0000001A-DAAC-4FB8-83A4-25F4EF4E5B91}"/>
                </c:ext>
              </c:extLst>
            </c:dLbl>
            <c:dLbl>
              <c:idx val="3"/>
              <c:delete val="1"/>
              <c:extLst>
                <c:ext xmlns:c15="http://schemas.microsoft.com/office/drawing/2012/chart" uri="{CE6537A1-D6FC-4f65-9D91-7224C49458BB}"/>
                <c:ext xmlns:c16="http://schemas.microsoft.com/office/drawing/2014/chart" uri="{C3380CC4-5D6E-409C-BE32-E72D297353CC}">
                  <c16:uniqueId val="{0000001B-DAAC-4FB8-83A4-25F4EF4E5B91}"/>
                </c:ext>
              </c:extLst>
            </c:dLbl>
            <c:dLbl>
              <c:idx val="4"/>
              <c:layout>
                <c:manualLayout>
                  <c:x val="-8.2655368457306352E-3"/>
                  <c:y val="1.48571428571428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DAAC-4FB8-83A4-25F4EF4E5B91}"/>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'aux_g9.20_g9.21'!$E$5:$I$5</c:f>
              <c:numCache>
                <c:formatCode>General</c:formatCode>
                <c:ptCount val="5"/>
                <c:pt idx="0">
                  <c:v>2014</c:v>
                </c:pt>
                <c:pt idx="1">
                  <c:v>2015</c:v>
                </c:pt>
                <c:pt idx="2">
                  <c:v>2016</c:v>
                </c:pt>
                <c:pt idx="3">
                  <c:v>2017</c:v>
                </c:pt>
                <c:pt idx="4">
                  <c:v>2018</c:v>
                </c:pt>
              </c:numCache>
            </c:numRef>
          </c:cat>
          <c:val>
            <c:numRef>
              <c:f>'aux_g9.20_g9.21'!$E$12:$I$12</c:f>
              <c:numCache>
                <c:formatCode>0.0</c:formatCode>
                <c:ptCount val="5"/>
                <c:pt idx="0">
                  <c:v>2.2000000000000002</c:v>
                </c:pt>
                <c:pt idx="1">
                  <c:v>2.2999999999999998</c:v>
                </c:pt>
                <c:pt idx="2">
                  <c:v>2.4</c:v>
                </c:pt>
                <c:pt idx="3">
                  <c:v>2.5</c:v>
                </c:pt>
                <c:pt idx="4">
                  <c:v>2.6</c:v>
                </c:pt>
              </c:numCache>
            </c:numRef>
          </c:val>
          <c:smooth val="0"/>
          <c:extLst>
            <c:ext xmlns:c16="http://schemas.microsoft.com/office/drawing/2014/chart" uri="{C3380CC4-5D6E-409C-BE32-E72D297353CC}">
              <c16:uniqueId val="{0000001D-DAAC-4FB8-83A4-25F4EF4E5B91}"/>
            </c:ext>
          </c:extLst>
        </c:ser>
        <c:ser>
          <c:idx val="7"/>
          <c:order val="7"/>
          <c:tx>
            <c:strRef>
              <c:f>'aux_g9.20_g9.21'!$D$13</c:f>
              <c:strCache>
                <c:ptCount val="1"/>
                <c:pt idx="0">
                  <c:v>A pé</c:v>
                </c:pt>
              </c:strCache>
            </c:strRef>
          </c:tx>
          <c:spPr>
            <a:ln w="28575" cap="rnd">
              <a:solidFill>
                <a:schemeClr val="accent5">
                  <a:lumMod val="80000"/>
                  <a:lumOff val="20000"/>
                </a:schemeClr>
              </a:solidFill>
              <a:round/>
            </a:ln>
            <a:effectLst/>
          </c:spPr>
          <c:marker>
            <c:symbol val="none"/>
          </c:marker>
          <c:dLbls>
            <c:dLbl>
              <c:idx val="0"/>
              <c:layout>
                <c:manualLayout>
                  <c:x val="-4.9441672219133002E-2"/>
                  <c:y val="-1.0539682539682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AAC-4FB8-83A4-25F4EF4E5B91}"/>
                </c:ext>
              </c:extLst>
            </c:dLbl>
            <c:dLbl>
              <c:idx val="1"/>
              <c:delete val="1"/>
              <c:extLst>
                <c:ext xmlns:c15="http://schemas.microsoft.com/office/drawing/2012/chart" uri="{CE6537A1-D6FC-4f65-9D91-7224C49458BB}"/>
                <c:ext xmlns:c16="http://schemas.microsoft.com/office/drawing/2014/chart" uri="{C3380CC4-5D6E-409C-BE32-E72D297353CC}">
                  <c16:uniqueId val="{0000001F-DAAC-4FB8-83A4-25F4EF4E5B91}"/>
                </c:ext>
              </c:extLst>
            </c:dLbl>
            <c:dLbl>
              <c:idx val="2"/>
              <c:delete val="1"/>
              <c:extLst>
                <c:ext xmlns:c15="http://schemas.microsoft.com/office/drawing/2012/chart" uri="{CE6537A1-D6FC-4f65-9D91-7224C49458BB}"/>
                <c:ext xmlns:c16="http://schemas.microsoft.com/office/drawing/2014/chart" uri="{C3380CC4-5D6E-409C-BE32-E72D297353CC}">
                  <c16:uniqueId val="{00000020-DAAC-4FB8-83A4-25F4EF4E5B91}"/>
                </c:ext>
              </c:extLst>
            </c:dLbl>
            <c:dLbl>
              <c:idx val="3"/>
              <c:delete val="1"/>
              <c:extLst>
                <c:ext xmlns:c15="http://schemas.microsoft.com/office/drawing/2012/chart" uri="{CE6537A1-D6FC-4f65-9D91-7224C49458BB}"/>
                <c:ext xmlns:c16="http://schemas.microsoft.com/office/drawing/2014/chart" uri="{C3380CC4-5D6E-409C-BE32-E72D297353CC}">
                  <c16:uniqueId val="{00000021-DAAC-4FB8-83A4-25F4EF4E5B91}"/>
                </c:ext>
              </c:extLst>
            </c:dLbl>
            <c:dLbl>
              <c:idx val="4"/>
              <c:layout>
                <c:manualLayout>
                  <c:x val="-5.9388467152877468E-3"/>
                  <c:y val="-3.38201058201058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AAC-4FB8-83A4-25F4EF4E5B91}"/>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'aux_g9.20_g9.21'!$E$5:$I$5</c:f>
              <c:numCache>
                <c:formatCode>General</c:formatCode>
                <c:ptCount val="5"/>
                <c:pt idx="0">
                  <c:v>2014</c:v>
                </c:pt>
                <c:pt idx="1">
                  <c:v>2015</c:v>
                </c:pt>
                <c:pt idx="2">
                  <c:v>2016</c:v>
                </c:pt>
                <c:pt idx="3">
                  <c:v>2017</c:v>
                </c:pt>
                <c:pt idx="4">
                  <c:v>2018</c:v>
                </c:pt>
              </c:numCache>
            </c:numRef>
          </c:cat>
          <c:val>
            <c:numRef>
              <c:f>'aux_g9.20_g9.21'!$E$13:$I$13</c:f>
              <c:numCache>
                <c:formatCode>0.0</c:formatCode>
                <c:ptCount val="5"/>
                <c:pt idx="0">
                  <c:v>41.5</c:v>
                </c:pt>
                <c:pt idx="1">
                  <c:v>40.9</c:v>
                </c:pt>
                <c:pt idx="2">
                  <c:v>40.5</c:v>
                </c:pt>
                <c:pt idx="3">
                  <c:v>40</c:v>
                </c:pt>
                <c:pt idx="4">
                  <c:v>39.200000000000003</c:v>
                </c:pt>
              </c:numCache>
            </c:numRef>
          </c:val>
          <c:smooth val="0"/>
          <c:extLst>
            <c:ext xmlns:c16="http://schemas.microsoft.com/office/drawing/2014/chart" uri="{C3380CC4-5D6E-409C-BE32-E72D297353CC}">
              <c16:uniqueId val="{00000023-DAAC-4FB8-83A4-25F4EF4E5B91}"/>
            </c:ext>
          </c:extLst>
        </c:ser>
        <c:dLbls>
          <c:dLblPos val="t"/>
          <c:showLegendKey val="0"/>
          <c:showVal val="1"/>
          <c:showCatName val="0"/>
          <c:showSerName val="0"/>
          <c:showPercent val="0"/>
          <c:showBubbleSize val="0"/>
        </c:dLbls>
        <c:smooth val="0"/>
        <c:axId val="382611744"/>
        <c:axId val="380916320"/>
        <c:extLst>
          <c:ext xmlns:c15="http://schemas.microsoft.com/office/drawing/2012/chart" uri="{02D57815-91ED-43cb-92C2-25804820EDAC}">
            <c15:filteredLineSeries>
              <c15:ser>
                <c:idx val="2"/>
                <c:order val="2"/>
                <c:tx>
                  <c:strRef>
                    <c:extLst>
                      <c:ext uri="{02D57815-91ED-43cb-92C2-25804820EDAC}">
                        <c15:formulaRef>
                          <c15:sqref>'aux_g9.20_g9.21'!$D$8</c15:sqref>
                        </c15:formulaRef>
                      </c:ext>
                    </c:extLst>
                    <c:strCache>
                      <c:ptCount val="1"/>
                      <c:pt idx="0">
                        <c:v>Transporte Coletivo</c:v>
                      </c:pt>
                    </c:strCache>
                  </c:strRef>
                </c:tx>
                <c:spPr>
                  <a:ln w="28575" cap="rnd">
                    <a:solidFill>
                      <a:schemeClr val="accent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t"/>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'aux_g9.20_g9.21'!$E$5:$I$5</c15:sqref>
                        </c15:formulaRef>
                      </c:ext>
                    </c:extLst>
                    <c:numCache>
                      <c:formatCode>General</c:formatCode>
                      <c:ptCount val="5"/>
                      <c:pt idx="0">
                        <c:v>2014</c:v>
                      </c:pt>
                      <c:pt idx="1">
                        <c:v>2015</c:v>
                      </c:pt>
                      <c:pt idx="2">
                        <c:v>2016</c:v>
                      </c:pt>
                      <c:pt idx="3">
                        <c:v>2017</c:v>
                      </c:pt>
                      <c:pt idx="4">
                        <c:v>2018</c:v>
                      </c:pt>
                    </c:numCache>
                  </c:numRef>
                </c:cat>
                <c:val>
                  <c:numRef>
                    <c:extLst>
                      <c:ext uri="{02D57815-91ED-43cb-92C2-25804820EDAC}">
                        <c15:formulaRef>
                          <c15:sqref>'aux_g9.20_g9.21'!$E$8:$I$8</c15:sqref>
                        </c15:formulaRef>
                      </c:ext>
                    </c:extLst>
                    <c:numCache>
                      <c:formatCode>0.0</c:formatCode>
                      <c:ptCount val="5"/>
                      <c:pt idx="0">
                        <c:v>28.7</c:v>
                      </c:pt>
                      <c:pt idx="1">
                        <c:v>28.3</c:v>
                      </c:pt>
                      <c:pt idx="2">
                        <c:v>28.1</c:v>
                      </c:pt>
                      <c:pt idx="3">
                        <c:v>28</c:v>
                      </c:pt>
                      <c:pt idx="4">
                        <c:v>28</c:v>
                      </c:pt>
                    </c:numCache>
                  </c:numRef>
                </c:val>
                <c:smooth val="0"/>
                <c:extLst>
                  <c:ext xmlns:c16="http://schemas.microsoft.com/office/drawing/2014/chart" uri="{C3380CC4-5D6E-409C-BE32-E72D297353CC}">
                    <c16:uniqueId val="{00000024-DAAC-4FB8-83A4-25F4EF4E5B91}"/>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'aux_g9.20_g9.21'!$D$11</c15:sqref>
                        </c15:formulaRef>
                      </c:ext>
                    </c:extLst>
                    <c:strCache>
                      <c:ptCount val="1"/>
                      <c:pt idx="0">
                        <c:v>Transporte Individual</c:v>
                      </c:pt>
                    </c:strCache>
                  </c:strRef>
                </c:tx>
                <c:spPr>
                  <a:ln w="28575" cap="rnd">
                    <a:solidFill>
                      <a:schemeClr val="accent4">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'aux_g9.20_g9.21'!$E$5:$I$5</c15:sqref>
                        </c15:formulaRef>
                      </c:ext>
                    </c:extLst>
                    <c:numCache>
                      <c:formatCode>General</c:formatCode>
                      <c:ptCount val="5"/>
                      <c:pt idx="0">
                        <c:v>2014</c:v>
                      </c:pt>
                      <c:pt idx="1">
                        <c:v>2015</c:v>
                      </c:pt>
                      <c:pt idx="2">
                        <c:v>2016</c:v>
                      </c:pt>
                      <c:pt idx="3">
                        <c:v>2017</c:v>
                      </c:pt>
                      <c:pt idx="4">
                        <c:v>2018</c:v>
                      </c:pt>
                    </c:numCache>
                  </c:numRef>
                </c:cat>
                <c:val>
                  <c:numRef>
                    <c:extLst xmlns:c15="http://schemas.microsoft.com/office/drawing/2012/chart">
                      <c:ext xmlns:c15="http://schemas.microsoft.com/office/drawing/2012/chart" uri="{02D57815-91ED-43cb-92C2-25804820EDAC}">
                        <c15:formulaRef>
                          <c15:sqref>'aux_g9.20_g9.21'!$E$11:$I$11</c15:sqref>
                        </c15:formulaRef>
                      </c:ext>
                    </c:extLst>
                    <c:numCache>
                      <c:formatCode>0.0</c:formatCode>
                      <c:ptCount val="5"/>
                      <c:pt idx="0">
                        <c:v>27.7</c:v>
                      </c:pt>
                      <c:pt idx="1">
                        <c:v>28.5</c:v>
                      </c:pt>
                      <c:pt idx="2">
                        <c:v>29</c:v>
                      </c:pt>
                      <c:pt idx="3">
                        <c:v>29.6</c:v>
                      </c:pt>
                      <c:pt idx="4">
                        <c:v>30.3</c:v>
                      </c:pt>
                    </c:numCache>
                  </c:numRef>
                </c:val>
                <c:smooth val="0"/>
                <c:extLst xmlns:c15="http://schemas.microsoft.com/office/drawing/2012/chart">
                  <c:ext xmlns:c16="http://schemas.microsoft.com/office/drawing/2014/chart" uri="{C3380CC4-5D6E-409C-BE32-E72D297353CC}">
                    <c16:uniqueId val="{00000025-DAAC-4FB8-83A4-25F4EF4E5B91}"/>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'aux_g9.20_g9.21'!$D$14</c15:sqref>
                        </c15:formulaRef>
                      </c:ext>
                    </c:extLst>
                    <c:strCache>
                      <c:ptCount val="1"/>
                      <c:pt idx="0">
                        <c:v>Transporte Não-Motorizado</c:v>
                      </c:pt>
                    </c:strCache>
                  </c:strRef>
                </c:tx>
                <c:spPr>
                  <a:ln w="28575" cap="rnd">
                    <a:solidFill>
                      <a:schemeClr val="accent4">
                        <a:lumMod val="80000"/>
                        <a:lumOff val="2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'aux_g9.20_g9.21'!$E$5:$I$5</c15:sqref>
                        </c15:formulaRef>
                      </c:ext>
                    </c:extLst>
                    <c:numCache>
                      <c:formatCode>General</c:formatCode>
                      <c:ptCount val="5"/>
                      <c:pt idx="0">
                        <c:v>2014</c:v>
                      </c:pt>
                      <c:pt idx="1">
                        <c:v>2015</c:v>
                      </c:pt>
                      <c:pt idx="2">
                        <c:v>2016</c:v>
                      </c:pt>
                      <c:pt idx="3">
                        <c:v>2017</c:v>
                      </c:pt>
                      <c:pt idx="4">
                        <c:v>2018</c:v>
                      </c:pt>
                    </c:numCache>
                  </c:numRef>
                </c:cat>
                <c:val>
                  <c:numRef>
                    <c:extLst xmlns:c15="http://schemas.microsoft.com/office/drawing/2012/chart">
                      <c:ext xmlns:c15="http://schemas.microsoft.com/office/drawing/2012/chart" uri="{02D57815-91ED-43cb-92C2-25804820EDAC}">
                        <c15:formulaRef>
                          <c15:sqref>'aux_g9.20_g9.21'!$E$14:$I$14</c15:sqref>
                        </c15:formulaRef>
                      </c:ext>
                    </c:extLst>
                    <c:numCache>
                      <c:formatCode>0.0</c:formatCode>
                      <c:ptCount val="5"/>
                      <c:pt idx="0">
                        <c:v>43.7</c:v>
                      </c:pt>
                      <c:pt idx="1">
                        <c:v>43.2</c:v>
                      </c:pt>
                      <c:pt idx="2">
                        <c:v>42.9</c:v>
                      </c:pt>
                      <c:pt idx="3">
                        <c:v>42.4</c:v>
                      </c:pt>
                      <c:pt idx="4">
                        <c:v>41.8</c:v>
                      </c:pt>
                    </c:numCache>
                  </c:numRef>
                </c:val>
                <c:smooth val="0"/>
                <c:extLst xmlns:c15="http://schemas.microsoft.com/office/drawing/2012/chart">
                  <c:ext xmlns:c16="http://schemas.microsoft.com/office/drawing/2014/chart" uri="{C3380CC4-5D6E-409C-BE32-E72D297353CC}">
                    <c16:uniqueId val="{00000026-DAAC-4FB8-83A4-25F4EF4E5B91}"/>
                  </c:ext>
                </c:extLst>
              </c15:ser>
            </c15:filteredLineSeries>
          </c:ext>
        </c:extLst>
      </c:lineChart>
      <c:catAx>
        <c:axId val="382611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Open sans"/>
                <a:ea typeface="+mn-ea"/>
                <a:cs typeface="+mn-cs"/>
              </a:defRPr>
            </a:pPr>
            <a:endParaRPr lang="pt-BR"/>
          </a:p>
        </c:txPr>
        <c:crossAx val="380916320"/>
        <c:crosses val="autoZero"/>
        <c:auto val="1"/>
        <c:lblAlgn val="ctr"/>
        <c:lblOffset val="100"/>
        <c:noMultiLvlLbl val="0"/>
      </c:catAx>
      <c:valAx>
        <c:axId val="380916320"/>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82611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Open sans"/>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Open sans"/>
        </a:defRPr>
      </a:pPr>
      <a:endParaRPr lang="pt-BR"/>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r>
              <a:rPr lang="pt-BR" sz="1400" b="1" i="0" u="none" strike="noStrike" baseline="0">
                <a:effectLst/>
              </a:rPr>
              <a:t>Tempo médio de deslocamento para o(s) trabalho(s), por semana, das pessoas de 15 anos ou mais de idade, ocupadas na semana de referência, por grupo de idade – Brasil (2019)</a:t>
            </a:r>
            <a:endParaRPr lang="pt-BR"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endParaRPr lang="pt-BR"/>
        </a:p>
      </c:txPr>
    </c:title>
    <c:autoTitleDeleted val="0"/>
    <c:plotArea>
      <c:layout/>
      <c:barChart>
        <c:barDir val="col"/>
        <c:grouping val="clustered"/>
        <c:varyColors val="0"/>
        <c:ser>
          <c:idx val="0"/>
          <c:order val="0"/>
          <c:spPr>
            <a:solidFill>
              <a:schemeClr val="tx1">
                <a:lumMod val="75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'aux_g9.22_g9.23'!$E$7:$J$7</c:f>
              <c:strCache>
                <c:ptCount val="6"/>
                <c:pt idx="0">
                  <c:v>Total</c:v>
                </c:pt>
                <c:pt idx="1">
                  <c:v>15 a 17 anos</c:v>
                </c:pt>
                <c:pt idx="2">
                  <c:v>18 a 29 anos</c:v>
                </c:pt>
                <c:pt idx="3">
                  <c:v>30 a 39 anos</c:v>
                </c:pt>
                <c:pt idx="4">
                  <c:v>40 a 59 anos</c:v>
                </c:pt>
                <c:pt idx="5">
                  <c:v>60 anos ou mais</c:v>
                </c:pt>
              </c:strCache>
            </c:strRef>
          </c:cat>
          <c:val>
            <c:numRef>
              <c:f>'aux_g9.22_g9.23'!$E$8:$J$8</c:f>
              <c:numCache>
                <c:formatCode>0.0</c:formatCode>
                <c:ptCount val="6"/>
                <c:pt idx="0">
                  <c:v>4.8</c:v>
                </c:pt>
                <c:pt idx="1">
                  <c:v>4.8</c:v>
                </c:pt>
                <c:pt idx="2">
                  <c:v>4.7</c:v>
                </c:pt>
                <c:pt idx="3">
                  <c:v>4.8</c:v>
                </c:pt>
                <c:pt idx="4">
                  <c:v>4.9000000000000004</c:v>
                </c:pt>
                <c:pt idx="5">
                  <c:v>4.4000000000000004</c:v>
                </c:pt>
              </c:numCache>
            </c:numRef>
          </c:val>
          <c:extLst>
            <c:ext xmlns:c16="http://schemas.microsoft.com/office/drawing/2014/chart" uri="{C3380CC4-5D6E-409C-BE32-E72D297353CC}">
              <c16:uniqueId val="{00000000-CF02-4EC5-8454-BD841F3626FA}"/>
            </c:ext>
          </c:extLst>
        </c:ser>
        <c:dLbls>
          <c:dLblPos val="outEnd"/>
          <c:showLegendKey val="0"/>
          <c:showVal val="1"/>
          <c:showCatName val="0"/>
          <c:showSerName val="0"/>
          <c:showPercent val="0"/>
          <c:showBubbleSize val="0"/>
        </c:dLbls>
        <c:gapWidth val="219"/>
        <c:overlap val="-27"/>
        <c:axId val="386999152"/>
        <c:axId val="297397632"/>
      </c:barChart>
      <c:catAx>
        <c:axId val="38699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Open sans"/>
                <a:ea typeface="+mn-ea"/>
                <a:cs typeface="+mn-cs"/>
              </a:defRPr>
            </a:pPr>
            <a:endParaRPr lang="pt-BR"/>
          </a:p>
        </c:txPr>
        <c:crossAx val="297397632"/>
        <c:crosses val="autoZero"/>
        <c:auto val="1"/>
        <c:lblAlgn val="ctr"/>
        <c:lblOffset val="100"/>
        <c:noMultiLvlLbl val="0"/>
      </c:catAx>
      <c:valAx>
        <c:axId val="29739763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86999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Open sans"/>
        </a:defRPr>
      </a:pPr>
      <a:endParaRPr lang="pt-BR"/>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r>
              <a:rPr lang="pt-BR" sz="1400" b="1" i="0" u="none" strike="noStrike" baseline="0">
                <a:effectLst/>
              </a:rPr>
              <a:t>Tempo médio de deslocamento para o(s) trabalho(s), por semana, das pessoas de 15 anos ou mais de idade, ocupadas na semana de referência, por grupo de idade, segundo Grandes Regiões (2019)</a:t>
            </a:r>
            <a:endParaRPr lang="pt-BR"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endParaRPr lang="pt-BR"/>
        </a:p>
      </c:txPr>
    </c:title>
    <c:autoTitleDeleted val="0"/>
    <c:plotArea>
      <c:layout>
        <c:manualLayout>
          <c:layoutTarget val="inner"/>
          <c:xMode val="edge"/>
          <c:yMode val="edge"/>
          <c:x val="0.12351729945752776"/>
          <c:y val="2.1164021164021165E-3"/>
          <c:w val="0.86198175870785709"/>
          <c:h val="0.94116335458067746"/>
        </c:manualLayout>
      </c:layout>
      <c:barChart>
        <c:barDir val="bar"/>
        <c:grouping val="clustered"/>
        <c:varyColors val="0"/>
        <c:ser>
          <c:idx val="1"/>
          <c:order val="1"/>
          <c:tx>
            <c:strRef>
              <c:f>'aux_g9.22_g9.23'!$F$7</c:f>
              <c:strCache>
                <c:ptCount val="1"/>
                <c:pt idx="0">
                  <c:v>15 a 17 anos</c:v>
                </c:pt>
              </c:strCache>
            </c:strRef>
          </c:tx>
          <c:spPr>
            <a:solidFill>
              <a:schemeClr val="accent6">
                <a:shade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'aux_g9.22_g9.23'!$C$8:$C$13</c15:sqref>
                  </c15:fullRef>
                </c:ext>
              </c:extLst>
              <c:f>'aux_g9.22_g9.23'!$C$9:$C$13</c:f>
              <c:strCache>
                <c:ptCount val="5"/>
                <c:pt idx="0">
                  <c:v>Norte</c:v>
                </c:pt>
                <c:pt idx="1">
                  <c:v>Nordeste</c:v>
                </c:pt>
                <c:pt idx="2">
                  <c:v>Sudeste</c:v>
                </c:pt>
                <c:pt idx="3">
                  <c:v>Sul</c:v>
                </c:pt>
                <c:pt idx="4">
                  <c:v>Centro-Oeste</c:v>
                </c:pt>
              </c:strCache>
            </c:strRef>
          </c:cat>
          <c:val>
            <c:numRef>
              <c:extLst>
                <c:ext xmlns:c15="http://schemas.microsoft.com/office/drawing/2012/chart" uri="{02D57815-91ED-43cb-92C2-25804820EDAC}">
                  <c15:fullRef>
                    <c15:sqref>'aux_g9.22_g9.23'!$F$8:$F$13</c15:sqref>
                  </c15:fullRef>
                </c:ext>
              </c:extLst>
              <c:f>'aux_g9.22_g9.23'!$F$9:$F$13</c:f>
              <c:numCache>
                <c:formatCode>0.0</c:formatCode>
                <c:ptCount val="5"/>
                <c:pt idx="0">
                  <c:v>2.6</c:v>
                </c:pt>
                <c:pt idx="1">
                  <c:v>3.2</c:v>
                </c:pt>
                <c:pt idx="2">
                  <c:v>7.5</c:v>
                </c:pt>
                <c:pt idx="3">
                  <c:v>3.9</c:v>
                </c:pt>
                <c:pt idx="4">
                  <c:v>3.2</c:v>
                </c:pt>
              </c:numCache>
            </c:numRef>
          </c:val>
          <c:extLst>
            <c:ext xmlns:c16="http://schemas.microsoft.com/office/drawing/2014/chart" uri="{C3380CC4-5D6E-409C-BE32-E72D297353CC}">
              <c16:uniqueId val="{00000000-62CC-4029-A1D9-09E6EC26CAD0}"/>
            </c:ext>
          </c:extLst>
        </c:ser>
        <c:ser>
          <c:idx val="2"/>
          <c:order val="2"/>
          <c:tx>
            <c:strRef>
              <c:f>'aux_g9.22_g9.23'!$G$7</c:f>
              <c:strCache>
                <c:ptCount val="1"/>
                <c:pt idx="0">
                  <c:v>18 a 29 anos</c:v>
                </c:pt>
              </c:strCache>
            </c:strRef>
          </c:tx>
          <c:spPr>
            <a:solidFill>
              <a:schemeClr val="accent6">
                <a:shade val="9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'aux_g9.22_g9.23'!$C$8:$C$13</c15:sqref>
                  </c15:fullRef>
                </c:ext>
              </c:extLst>
              <c:f>'aux_g9.22_g9.23'!$C$9:$C$13</c:f>
              <c:strCache>
                <c:ptCount val="5"/>
                <c:pt idx="0">
                  <c:v>Norte</c:v>
                </c:pt>
                <c:pt idx="1">
                  <c:v>Nordeste</c:v>
                </c:pt>
                <c:pt idx="2">
                  <c:v>Sudeste</c:v>
                </c:pt>
                <c:pt idx="3">
                  <c:v>Sul</c:v>
                </c:pt>
                <c:pt idx="4">
                  <c:v>Centro-Oeste</c:v>
                </c:pt>
              </c:strCache>
            </c:strRef>
          </c:cat>
          <c:val>
            <c:numRef>
              <c:extLst>
                <c:ext xmlns:c15="http://schemas.microsoft.com/office/drawing/2012/chart" uri="{02D57815-91ED-43cb-92C2-25804820EDAC}">
                  <c15:fullRef>
                    <c15:sqref>'aux_g9.22_g9.23'!$G$8:$G$13</c15:sqref>
                  </c15:fullRef>
                </c:ext>
              </c:extLst>
              <c:f>'aux_g9.22_g9.23'!$G$9:$G$13</c:f>
              <c:numCache>
                <c:formatCode>0.0</c:formatCode>
                <c:ptCount val="5"/>
                <c:pt idx="0">
                  <c:v>4</c:v>
                </c:pt>
                <c:pt idx="1">
                  <c:v>4.3</c:v>
                </c:pt>
                <c:pt idx="2">
                  <c:v>5.3</c:v>
                </c:pt>
                <c:pt idx="3">
                  <c:v>4</c:v>
                </c:pt>
                <c:pt idx="4">
                  <c:v>4.8</c:v>
                </c:pt>
              </c:numCache>
            </c:numRef>
          </c:val>
          <c:extLst>
            <c:ext xmlns:c16="http://schemas.microsoft.com/office/drawing/2014/chart" uri="{C3380CC4-5D6E-409C-BE32-E72D297353CC}">
              <c16:uniqueId val="{00000001-62CC-4029-A1D9-09E6EC26CAD0}"/>
            </c:ext>
          </c:extLst>
        </c:ser>
        <c:ser>
          <c:idx val="3"/>
          <c:order val="3"/>
          <c:tx>
            <c:strRef>
              <c:f>'aux_g9.22_g9.23'!$H$7</c:f>
              <c:strCache>
                <c:ptCount val="1"/>
                <c:pt idx="0">
                  <c:v>30 a 39 anos</c:v>
                </c:pt>
              </c:strCache>
            </c:strRef>
          </c:tx>
          <c:spPr>
            <a:solidFill>
              <a:schemeClr val="accent6">
                <a:tint val="9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'aux_g9.22_g9.23'!$C$8:$C$13</c15:sqref>
                  </c15:fullRef>
                </c:ext>
              </c:extLst>
              <c:f>'aux_g9.22_g9.23'!$C$9:$C$13</c:f>
              <c:strCache>
                <c:ptCount val="5"/>
                <c:pt idx="0">
                  <c:v>Norte</c:v>
                </c:pt>
                <c:pt idx="1">
                  <c:v>Nordeste</c:v>
                </c:pt>
                <c:pt idx="2">
                  <c:v>Sudeste</c:v>
                </c:pt>
                <c:pt idx="3">
                  <c:v>Sul</c:v>
                </c:pt>
                <c:pt idx="4">
                  <c:v>Centro-Oeste</c:v>
                </c:pt>
              </c:strCache>
            </c:strRef>
          </c:cat>
          <c:val>
            <c:numRef>
              <c:extLst>
                <c:ext xmlns:c15="http://schemas.microsoft.com/office/drawing/2012/chart" uri="{02D57815-91ED-43cb-92C2-25804820EDAC}">
                  <c15:fullRef>
                    <c15:sqref>'aux_g9.22_g9.23'!$H$8:$H$13</c15:sqref>
                  </c15:fullRef>
                </c:ext>
              </c:extLst>
              <c:f>'aux_g9.22_g9.23'!$H$9:$H$13</c:f>
              <c:numCache>
                <c:formatCode>0.0</c:formatCode>
                <c:ptCount val="5"/>
                <c:pt idx="0">
                  <c:v>4.5</c:v>
                </c:pt>
                <c:pt idx="1">
                  <c:v>4.4000000000000004</c:v>
                </c:pt>
                <c:pt idx="2">
                  <c:v>5.4</c:v>
                </c:pt>
                <c:pt idx="3">
                  <c:v>3.9</c:v>
                </c:pt>
                <c:pt idx="4">
                  <c:v>4.5999999999999996</c:v>
                </c:pt>
              </c:numCache>
            </c:numRef>
          </c:val>
          <c:extLst>
            <c:ext xmlns:c16="http://schemas.microsoft.com/office/drawing/2014/chart" uri="{C3380CC4-5D6E-409C-BE32-E72D297353CC}">
              <c16:uniqueId val="{00000002-62CC-4029-A1D9-09E6EC26CAD0}"/>
            </c:ext>
          </c:extLst>
        </c:ser>
        <c:ser>
          <c:idx val="4"/>
          <c:order val="4"/>
          <c:tx>
            <c:strRef>
              <c:f>'aux_g9.22_g9.23'!$I$7</c:f>
              <c:strCache>
                <c:ptCount val="1"/>
                <c:pt idx="0">
                  <c:v>40 a 59 anos</c:v>
                </c:pt>
              </c:strCache>
            </c:strRef>
          </c:tx>
          <c:spPr>
            <a:solidFill>
              <a:schemeClr val="accent6">
                <a:tint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'aux_g9.22_g9.23'!$C$8:$C$13</c15:sqref>
                  </c15:fullRef>
                </c:ext>
              </c:extLst>
              <c:f>'aux_g9.22_g9.23'!$C$9:$C$13</c:f>
              <c:strCache>
                <c:ptCount val="5"/>
                <c:pt idx="0">
                  <c:v>Norte</c:v>
                </c:pt>
                <c:pt idx="1">
                  <c:v>Nordeste</c:v>
                </c:pt>
                <c:pt idx="2">
                  <c:v>Sudeste</c:v>
                </c:pt>
                <c:pt idx="3">
                  <c:v>Sul</c:v>
                </c:pt>
                <c:pt idx="4">
                  <c:v>Centro-Oeste</c:v>
                </c:pt>
              </c:strCache>
            </c:strRef>
          </c:cat>
          <c:val>
            <c:numRef>
              <c:extLst>
                <c:ext xmlns:c15="http://schemas.microsoft.com/office/drawing/2012/chart" uri="{02D57815-91ED-43cb-92C2-25804820EDAC}">
                  <c15:fullRef>
                    <c15:sqref>'aux_g9.22_g9.23'!$I$8:$I$13</c15:sqref>
                  </c15:fullRef>
                </c:ext>
              </c:extLst>
              <c:f>'aux_g9.22_g9.23'!$I$9:$I$13</c:f>
              <c:numCache>
                <c:formatCode>0.0</c:formatCode>
                <c:ptCount val="5"/>
                <c:pt idx="0">
                  <c:v>4.2</c:v>
                </c:pt>
                <c:pt idx="1">
                  <c:v>4.4000000000000004</c:v>
                </c:pt>
                <c:pt idx="2">
                  <c:v>5.6</c:v>
                </c:pt>
                <c:pt idx="3">
                  <c:v>3.8</c:v>
                </c:pt>
                <c:pt idx="4">
                  <c:v>4.5999999999999996</c:v>
                </c:pt>
              </c:numCache>
            </c:numRef>
          </c:val>
          <c:extLst>
            <c:ext xmlns:c16="http://schemas.microsoft.com/office/drawing/2014/chart" uri="{C3380CC4-5D6E-409C-BE32-E72D297353CC}">
              <c16:uniqueId val="{00000003-62CC-4029-A1D9-09E6EC26CAD0}"/>
            </c:ext>
          </c:extLst>
        </c:ser>
        <c:ser>
          <c:idx val="5"/>
          <c:order val="5"/>
          <c:tx>
            <c:strRef>
              <c:f>'aux_g9.22_g9.23'!$J$7</c:f>
              <c:strCache>
                <c:ptCount val="1"/>
                <c:pt idx="0">
                  <c:v>60 anos ou mais</c:v>
                </c:pt>
              </c:strCache>
            </c:strRef>
          </c:tx>
          <c:spPr>
            <a:solidFill>
              <a:schemeClr val="accent6">
                <a:tint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'aux_g9.22_g9.23'!$C$8:$C$13</c15:sqref>
                  </c15:fullRef>
                </c:ext>
              </c:extLst>
              <c:f>'aux_g9.22_g9.23'!$C$9:$C$13</c:f>
              <c:strCache>
                <c:ptCount val="5"/>
                <c:pt idx="0">
                  <c:v>Norte</c:v>
                </c:pt>
                <c:pt idx="1">
                  <c:v>Nordeste</c:v>
                </c:pt>
                <c:pt idx="2">
                  <c:v>Sudeste</c:v>
                </c:pt>
                <c:pt idx="3">
                  <c:v>Sul</c:v>
                </c:pt>
                <c:pt idx="4">
                  <c:v>Centro-Oeste</c:v>
                </c:pt>
              </c:strCache>
            </c:strRef>
          </c:cat>
          <c:val>
            <c:numRef>
              <c:extLst>
                <c:ext xmlns:c15="http://schemas.microsoft.com/office/drawing/2012/chart" uri="{02D57815-91ED-43cb-92C2-25804820EDAC}">
                  <c15:fullRef>
                    <c15:sqref>'aux_g9.22_g9.23'!$J$8:$J$13</c15:sqref>
                  </c15:fullRef>
                </c:ext>
              </c:extLst>
              <c:f>'aux_g9.22_g9.23'!$J$9:$J$13</c:f>
              <c:numCache>
                <c:formatCode>0.0</c:formatCode>
                <c:ptCount val="5"/>
                <c:pt idx="0">
                  <c:v>4</c:v>
                </c:pt>
                <c:pt idx="1">
                  <c:v>3.9</c:v>
                </c:pt>
                <c:pt idx="2">
                  <c:v>4.8</c:v>
                </c:pt>
                <c:pt idx="3">
                  <c:v>3.7</c:v>
                </c:pt>
                <c:pt idx="4">
                  <c:v>4.3</c:v>
                </c:pt>
              </c:numCache>
            </c:numRef>
          </c:val>
          <c:extLst>
            <c:ext xmlns:c16="http://schemas.microsoft.com/office/drawing/2014/chart" uri="{C3380CC4-5D6E-409C-BE32-E72D297353CC}">
              <c16:uniqueId val="{00000004-62CC-4029-A1D9-09E6EC26CAD0}"/>
            </c:ext>
          </c:extLst>
        </c:ser>
        <c:dLbls>
          <c:dLblPos val="outEnd"/>
          <c:showLegendKey val="0"/>
          <c:showVal val="1"/>
          <c:showCatName val="0"/>
          <c:showSerName val="0"/>
          <c:showPercent val="0"/>
          <c:showBubbleSize val="0"/>
        </c:dLbls>
        <c:gapWidth val="182"/>
        <c:axId val="414914736"/>
        <c:axId val="420340000"/>
        <c:extLst>
          <c:ext xmlns:c15="http://schemas.microsoft.com/office/drawing/2012/chart" uri="{02D57815-91ED-43cb-92C2-25804820EDAC}">
            <c15:filteredBarSeries>
              <c15:ser>
                <c:idx val="0"/>
                <c:order val="0"/>
                <c:tx>
                  <c:strRef>
                    <c:extLst>
                      <c:ext uri="{02D57815-91ED-43cb-92C2-25804820EDAC}">
                        <c15:formulaRef>
                          <c15:sqref>'aux_g9.22_g9.23'!$E$7</c15:sqref>
                        </c15:formulaRef>
                      </c:ext>
                    </c:extLst>
                    <c:strCache>
                      <c:ptCount val="1"/>
                      <c:pt idx="0">
                        <c:v>Total</c:v>
                      </c:pt>
                    </c:strCache>
                  </c:strRef>
                </c:tx>
                <c:spPr>
                  <a:solidFill>
                    <a:schemeClr val="accent6">
                      <a:shade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'aux_g9.22_g9.23'!$C$8:$C$13</c15:sqref>
                        </c15:fullRef>
                        <c15:formulaRef>
                          <c15:sqref>'aux_g9.22_g9.23'!$C$9:$C$13</c15:sqref>
                        </c15:formulaRef>
                      </c:ext>
                    </c:extLst>
                    <c:strCache>
                      <c:ptCount val="5"/>
                      <c:pt idx="0">
                        <c:v>Norte</c:v>
                      </c:pt>
                      <c:pt idx="1">
                        <c:v>Nordeste</c:v>
                      </c:pt>
                      <c:pt idx="2">
                        <c:v>Sudeste</c:v>
                      </c:pt>
                      <c:pt idx="3">
                        <c:v>Sul</c:v>
                      </c:pt>
                      <c:pt idx="4">
                        <c:v>Centro-Oeste</c:v>
                      </c:pt>
                    </c:strCache>
                  </c:strRef>
                </c:cat>
                <c:val>
                  <c:numRef>
                    <c:extLst>
                      <c:ext uri="{02D57815-91ED-43cb-92C2-25804820EDAC}">
                        <c15:fullRef>
                          <c15:sqref>'aux_g9.22_g9.23'!$E$8:$E$13</c15:sqref>
                        </c15:fullRef>
                        <c15:formulaRef>
                          <c15:sqref>'aux_g9.22_g9.23'!$E$9:$E$13</c15:sqref>
                        </c15:formulaRef>
                      </c:ext>
                    </c:extLst>
                    <c:numCache>
                      <c:formatCode>0.0</c:formatCode>
                      <c:ptCount val="5"/>
                      <c:pt idx="0">
                        <c:v>4.2</c:v>
                      </c:pt>
                      <c:pt idx="1">
                        <c:v>4.3</c:v>
                      </c:pt>
                      <c:pt idx="2">
                        <c:v>5.4</c:v>
                      </c:pt>
                      <c:pt idx="3">
                        <c:v>3.9</c:v>
                      </c:pt>
                      <c:pt idx="4">
                        <c:v>4.5999999999999996</c:v>
                      </c:pt>
                    </c:numCache>
                  </c:numRef>
                </c:val>
                <c:extLst>
                  <c:ext xmlns:c16="http://schemas.microsoft.com/office/drawing/2014/chart" uri="{C3380CC4-5D6E-409C-BE32-E72D297353CC}">
                    <c16:uniqueId val="{00000005-62CC-4029-A1D9-09E6EC26CAD0}"/>
                  </c:ext>
                </c:extLst>
              </c15:ser>
            </c15:filteredBarSeries>
          </c:ext>
        </c:extLst>
      </c:barChart>
      <c:catAx>
        <c:axId val="4149147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Open sans"/>
                <a:ea typeface="+mn-ea"/>
                <a:cs typeface="+mn-cs"/>
              </a:defRPr>
            </a:pPr>
            <a:endParaRPr lang="pt-BR"/>
          </a:p>
        </c:txPr>
        <c:crossAx val="420340000"/>
        <c:crosses val="autoZero"/>
        <c:auto val="1"/>
        <c:lblAlgn val="ctr"/>
        <c:lblOffset val="100"/>
        <c:noMultiLvlLbl val="0"/>
      </c:catAx>
      <c:valAx>
        <c:axId val="420340000"/>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414914736"/>
        <c:crosses val="autoZero"/>
        <c:crossBetween val="between"/>
      </c:valAx>
      <c:spPr>
        <a:noFill/>
        <a:ln>
          <a:noFill/>
        </a:ln>
        <a:effectLst/>
      </c:spPr>
    </c:plotArea>
    <c:legend>
      <c:legendPos val="b"/>
      <c:layout>
        <c:manualLayout>
          <c:xMode val="edge"/>
          <c:yMode val="edge"/>
          <c:x val="6.7261741584912459E-3"/>
          <c:y val="0.95386176727909011"/>
          <c:w val="0.98786591912252797"/>
          <c:h val="4.6138232720909889E-2"/>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Open sans"/>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Open sans"/>
        </a:defRPr>
      </a:pPr>
      <a:endParaRPr lang="pt-BR"/>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r>
              <a:rPr lang="pt-BR" sz="1400" b="1" i="0" u="none" strike="noStrike" baseline="0">
                <a:effectLst/>
              </a:rPr>
              <a:t>Proporção de pessoas residindo em domicílios sem acesso aos serviços de saneamento básico, por grupo de idade selecionado – Brasil (2018)</a:t>
            </a:r>
            <a:endParaRPr lang="pt-BR"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endParaRPr lang="pt-BR"/>
        </a:p>
      </c:txPr>
    </c:title>
    <c:autoTitleDeleted val="0"/>
    <c:plotArea>
      <c:layout/>
      <c:barChart>
        <c:barDir val="col"/>
        <c:grouping val="clustered"/>
        <c:varyColors val="0"/>
        <c:ser>
          <c:idx val="1"/>
          <c:order val="0"/>
          <c:tx>
            <c:strRef>
              <c:f>aux_9.3!$C$11</c:f>
              <c:strCache>
                <c:ptCount val="1"/>
                <c:pt idx="0">
                  <c:v>Total</c:v>
                </c:pt>
              </c:strCache>
            </c:strRef>
          </c:tx>
          <c:spPr>
            <a:solidFill>
              <a:schemeClr val="accent6">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Ausência de coleta direta ou indireta de lixo</c:v>
              </c:pt>
              <c:pt idx="1">
                <c:v>Ausência de abastecimento de água por rede geral</c:v>
              </c:pt>
              <c:pt idx="2">
                <c:v>Ausência de esgotamento sanitário por rede coletora, pluvial ou fossa ligada à rede</c:v>
              </c:pt>
              <c:pt idx="3">
                <c:v>Ao menos uma ausência</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aux_9.3!$F$11:$M$11</c15:sqref>
                  </c15:fullRef>
                </c:ext>
              </c:extLst>
              <c:f>(aux_9.3!$F$11,aux_9.3!$H$11,aux_9.3!$J$11,aux_9.3!$L$11)</c:f>
              <c:numCache>
                <c:formatCode>0.0</c:formatCode>
                <c:ptCount val="4"/>
                <c:pt idx="0">
                  <c:v>9.6671987448490331</c:v>
                </c:pt>
                <c:pt idx="1">
                  <c:v>15.087819027063169</c:v>
                </c:pt>
                <c:pt idx="2">
                  <c:v>35.677347752247158</c:v>
                </c:pt>
                <c:pt idx="3">
                  <c:v>37.246701221604035</c:v>
                </c:pt>
              </c:numCache>
            </c:numRef>
          </c:val>
          <c:extLst>
            <c:ext xmlns:c16="http://schemas.microsoft.com/office/drawing/2014/chart" uri="{C3380CC4-5D6E-409C-BE32-E72D297353CC}">
              <c16:uniqueId val="{00000000-113D-439F-BB55-6FC488354DF2}"/>
            </c:ext>
          </c:extLst>
        </c:ser>
        <c:ser>
          <c:idx val="0"/>
          <c:order val="1"/>
          <c:tx>
            <c:strRef>
              <c:f>aux_9.3!$C$25</c:f>
              <c:strCache>
                <c:ptCount val="1"/>
                <c:pt idx="0">
                  <c:v>15 a 29 anos de idade</c:v>
                </c:pt>
              </c:strCache>
            </c:strRef>
          </c:tx>
          <c:spPr>
            <a:solidFill>
              <a:schemeClr val="accent6">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aux_9.3!$F$6:$M$9</c15:sqref>
                  </c15:fullRef>
                </c:ext>
              </c:extLst>
              <c:f>(aux_9.3!$F$6:$F$9,aux_9.3!$H$6:$H$9,aux_9.3!$J$6:$J$9,aux_9.3!$L$6:$L$9)</c:f>
              <c:strCache>
                <c:ptCount val="4"/>
                <c:pt idx="0">
                  <c:v>Ausência de coleta direta ou indireta de lixo</c:v>
                </c:pt>
                <c:pt idx="1">
                  <c:v>Ausência de abastecimento de água por rede geral</c:v>
                </c:pt>
                <c:pt idx="2">
                  <c:v>Ausência de esgotamento sanitário por rede coletora, pluvial ou fossa ligada à rede</c:v>
                </c:pt>
                <c:pt idx="3">
                  <c:v>Ao menos uma ausência</c:v>
                </c:pt>
              </c:strCache>
            </c:strRef>
          </c:cat>
          <c:val>
            <c:numRef>
              <c:extLst>
                <c:ext xmlns:c15="http://schemas.microsoft.com/office/drawing/2012/chart" uri="{02D57815-91ED-43cb-92C2-25804820EDAC}">
                  <c15:fullRef>
                    <c15:sqref>aux_9.3!$F$25:$M$25</c15:sqref>
                  </c15:fullRef>
                </c:ext>
              </c:extLst>
              <c:f>(aux_9.3!$F$25,aux_9.3!$H$25,aux_9.3!$J$25,aux_9.3!$L$25)</c:f>
              <c:numCache>
                <c:formatCode>0.0</c:formatCode>
                <c:ptCount val="4"/>
                <c:pt idx="0">
                  <c:v>9.8785527956492007</c:v>
                </c:pt>
                <c:pt idx="1">
                  <c:v>15.516357562978813</c:v>
                </c:pt>
                <c:pt idx="2">
                  <c:v>37.45106057417923</c:v>
                </c:pt>
                <c:pt idx="3">
                  <c:v>39.004673994362491</c:v>
                </c:pt>
              </c:numCache>
            </c:numRef>
          </c:val>
          <c:extLst>
            <c:ext xmlns:c16="http://schemas.microsoft.com/office/drawing/2014/chart" uri="{C3380CC4-5D6E-409C-BE32-E72D297353CC}">
              <c16:uniqueId val="{00000001-113D-439F-BB55-6FC488354DF2}"/>
            </c:ext>
          </c:extLst>
        </c:ser>
        <c:dLbls>
          <c:dLblPos val="outEnd"/>
          <c:showLegendKey val="0"/>
          <c:showVal val="1"/>
          <c:showCatName val="0"/>
          <c:showSerName val="0"/>
          <c:showPercent val="0"/>
          <c:showBubbleSize val="0"/>
        </c:dLbls>
        <c:gapWidth val="219"/>
        <c:overlap val="-27"/>
        <c:axId val="899637615"/>
        <c:axId val="943331103"/>
      </c:barChart>
      <c:catAx>
        <c:axId val="899637615"/>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Open sans"/>
                <a:ea typeface="+mn-ea"/>
                <a:cs typeface="+mn-cs"/>
              </a:defRPr>
            </a:pPr>
            <a:endParaRPr lang="pt-BR"/>
          </a:p>
        </c:txPr>
        <c:crossAx val="943331103"/>
        <c:crosses val="autoZero"/>
        <c:auto val="1"/>
        <c:lblAlgn val="ctr"/>
        <c:lblOffset val="100"/>
        <c:noMultiLvlLbl val="0"/>
      </c:catAx>
      <c:valAx>
        <c:axId val="943331103"/>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8996376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Open sans"/>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Open sans"/>
        </a:defRPr>
      </a:pPr>
      <a:endParaRPr lang="pt-BR"/>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r>
              <a:rPr lang="pt-BR" sz="1400" b="1" i="0" u="none" strike="noStrike" baseline="0">
                <a:effectLst/>
              </a:rPr>
              <a:t>Proporção de pessoas residindo em domicílios com ocorrência de inadequações nas condições de moradia, por grupo de idade selecionado – Brasil (2018)</a:t>
            </a:r>
            <a:endParaRPr lang="pt-BR"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endParaRPr lang="pt-BR"/>
        </a:p>
      </c:txPr>
    </c:title>
    <c:autoTitleDeleted val="0"/>
    <c:plotArea>
      <c:layout/>
      <c:barChart>
        <c:barDir val="col"/>
        <c:grouping val="clustered"/>
        <c:varyColors val="0"/>
        <c:ser>
          <c:idx val="1"/>
          <c:order val="0"/>
          <c:tx>
            <c:strRef>
              <c:f>aux_g9.4!$C$11</c:f>
              <c:strCache>
                <c:ptCount val="1"/>
                <c:pt idx="0">
                  <c:v>Total</c:v>
                </c:pt>
              </c:strCache>
            </c:strRef>
          </c:tx>
          <c:spPr>
            <a:solidFill>
              <a:schemeClr val="accent6">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Ausência de banheiro de uso exclusivo do domicílio</c:v>
              </c:pt>
              <c:pt idx="1">
                <c:v>Paredes externas construídas predominantemente com materiais não duráveis (1)</c:v>
              </c:pt>
              <c:pt idx="2">
                <c:v>Adensamento excessivo (2)</c:v>
              </c:pt>
              <c:pt idx="3">
                <c:v>Ônus excessivo com aluguel (3)</c:v>
              </c:pt>
              <c:pt idx="4">
                <c:v>Presença de ao menos uma inadequação</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aux_g9.4!$F$11:$O$11</c15:sqref>
                  </c15:fullRef>
                </c:ext>
              </c:extLst>
              <c:f>(aux_g9.4!$F$11,aux_g9.4!$H$11,aux_g9.4!$J$11,aux_g9.4!$L$11,aux_g9.4!$N$11)</c:f>
              <c:numCache>
                <c:formatCode>0.0</c:formatCode>
                <c:ptCount val="5"/>
                <c:pt idx="0">
                  <c:v>2.7667668909319012</c:v>
                </c:pt>
                <c:pt idx="1">
                  <c:v>1.1100690127438728</c:v>
                </c:pt>
                <c:pt idx="2">
                  <c:v>5.5587795820775971</c:v>
                </c:pt>
                <c:pt idx="3">
                  <c:v>4.8442458209829038</c:v>
                </c:pt>
                <c:pt idx="4">
                  <c:v>12.78895008022454</c:v>
                </c:pt>
              </c:numCache>
            </c:numRef>
          </c:val>
          <c:extLst>
            <c:ext xmlns:c16="http://schemas.microsoft.com/office/drawing/2014/chart" uri="{C3380CC4-5D6E-409C-BE32-E72D297353CC}">
              <c16:uniqueId val="{00000000-DCB0-442A-BFF8-D3976A7DF132}"/>
            </c:ext>
          </c:extLst>
        </c:ser>
        <c:ser>
          <c:idx val="0"/>
          <c:order val="1"/>
          <c:tx>
            <c:strRef>
              <c:f>aux_g9.4!$C$25</c:f>
              <c:strCache>
                <c:ptCount val="1"/>
                <c:pt idx="0">
                  <c:v>15 a 29 anos de idade</c:v>
                </c:pt>
              </c:strCache>
            </c:strRef>
          </c:tx>
          <c:spPr>
            <a:solidFill>
              <a:schemeClr val="accent6">
                <a:shade val="76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aux_g9.4!$F$6:$O$9</c15:sqref>
                  </c15:fullRef>
                </c:ext>
              </c:extLst>
              <c:f>(aux_g9.4!$F$6:$F$9,aux_g9.4!$H$6:$H$9,aux_g9.4!$J$6:$J$9,aux_g9.4!$L$6:$L$9,aux_g9.4!$N$6:$N$9)</c:f>
              <c:strCache>
                <c:ptCount val="5"/>
                <c:pt idx="0">
                  <c:v>Ausência de banheiro de uso exclusivo do domicílio</c:v>
                </c:pt>
                <c:pt idx="1">
                  <c:v>Paredes externas construídas predominantemente com materiais não duráveis (1)</c:v>
                </c:pt>
                <c:pt idx="2">
                  <c:v>Adensamento excessivo (2)</c:v>
                </c:pt>
                <c:pt idx="3">
                  <c:v>Ônus excessivo com aluguel (3)</c:v>
                </c:pt>
                <c:pt idx="4">
                  <c:v>Presença de ao menos uma inadequação</c:v>
                </c:pt>
              </c:strCache>
            </c:strRef>
          </c:cat>
          <c:val>
            <c:numRef>
              <c:extLst>
                <c:ext xmlns:c15="http://schemas.microsoft.com/office/drawing/2012/chart" uri="{02D57815-91ED-43cb-92C2-25804820EDAC}">
                  <c15:fullRef>
                    <c15:sqref>aux_g9.4!$F$25:$O$25</c15:sqref>
                  </c15:fullRef>
                </c:ext>
              </c:extLst>
              <c:f>(aux_g9.4!$F$25,aux_g9.4!$H$25,aux_g9.4!$J$25,aux_g9.4!$L$25,aux_g9.4!$N$25)</c:f>
              <c:numCache>
                <c:formatCode>0.0</c:formatCode>
                <c:ptCount val="5"/>
                <c:pt idx="0">
                  <c:v>3.2931364747023983</c:v>
                </c:pt>
                <c:pt idx="1">
                  <c:v>1.2511562505431035</c:v>
                </c:pt>
                <c:pt idx="2">
                  <c:v>6.4033737196584424</c:v>
                </c:pt>
                <c:pt idx="3">
                  <c:v>5.7225071237694509</c:v>
                </c:pt>
                <c:pt idx="4">
                  <c:v>14.939725339791012</c:v>
                </c:pt>
              </c:numCache>
            </c:numRef>
          </c:val>
          <c:extLst>
            <c:ext xmlns:c16="http://schemas.microsoft.com/office/drawing/2014/chart" uri="{C3380CC4-5D6E-409C-BE32-E72D297353CC}">
              <c16:uniqueId val="{00000001-DCB0-442A-BFF8-D3976A7DF132}"/>
            </c:ext>
          </c:extLst>
        </c:ser>
        <c:dLbls>
          <c:dLblPos val="outEnd"/>
          <c:showLegendKey val="0"/>
          <c:showVal val="1"/>
          <c:showCatName val="0"/>
          <c:showSerName val="0"/>
          <c:showPercent val="0"/>
          <c:showBubbleSize val="0"/>
        </c:dLbls>
        <c:gapWidth val="219"/>
        <c:overlap val="-27"/>
        <c:axId val="955384447"/>
        <c:axId val="1112528351"/>
      </c:barChart>
      <c:catAx>
        <c:axId val="955384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Open sans"/>
                <a:ea typeface="+mn-ea"/>
                <a:cs typeface="+mn-cs"/>
              </a:defRPr>
            </a:pPr>
            <a:endParaRPr lang="pt-BR"/>
          </a:p>
        </c:txPr>
        <c:crossAx val="1112528351"/>
        <c:crosses val="autoZero"/>
        <c:auto val="1"/>
        <c:lblAlgn val="ctr"/>
        <c:lblOffset val="100"/>
        <c:noMultiLvlLbl val="0"/>
      </c:catAx>
      <c:valAx>
        <c:axId val="1112528351"/>
        <c:scaling>
          <c:orientation val="minMax"/>
          <c:max val="20"/>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9553844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Open sans"/>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Open sans"/>
        </a:defRPr>
      </a:pPr>
      <a:endParaRPr lang="pt-BR"/>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40" b="0" i="0" u="none" strike="noStrike" kern="1200" spc="0" baseline="0">
                <a:solidFill>
                  <a:schemeClr val="tx1">
                    <a:lumMod val="50000"/>
                  </a:schemeClr>
                </a:solidFill>
                <a:latin typeface="+mn-lt"/>
                <a:ea typeface="+mn-ea"/>
                <a:cs typeface="+mn-cs"/>
              </a:defRPr>
            </a:pPr>
            <a:r>
              <a:rPr lang="pt-BR" sz="1400" b="1" u="none">
                <a:effectLst/>
              </a:rPr>
              <a:t>Percentual de pessoas residentes em domicílios com existência, conforme avaliação da família, de problemas no domicílio, por tipo de problema e grupo de idade – Brasil (2017-2018)</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50000"/>
                </a:schemeClr>
              </a:solidFill>
              <a:latin typeface="+mn-lt"/>
              <a:ea typeface="+mn-ea"/>
              <a:cs typeface="+mn-cs"/>
            </a:defRPr>
          </a:pPr>
          <a:endParaRPr lang="pt-BR"/>
        </a:p>
      </c:txPr>
    </c:title>
    <c:autoTitleDeleted val="0"/>
    <c:plotArea>
      <c:layout/>
      <c:barChart>
        <c:barDir val="col"/>
        <c:grouping val="clustered"/>
        <c:varyColors val="0"/>
        <c:ser>
          <c:idx val="0"/>
          <c:order val="0"/>
          <c:tx>
            <c:strRef>
              <c:f>aux_g9.5!$C$11</c:f>
              <c:strCache>
                <c:ptCount val="1"/>
                <c:pt idx="0">
                  <c:v>Total</c:v>
                </c:pt>
              </c:strCache>
            </c:strRef>
          </c:tx>
          <c:spPr>
            <a:solidFill>
              <a:schemeClr val="accent6">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50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(aux_g9.5!$F$6,aux_g9.5!$H$6,aux_g9.5!$J$6,aux_g9.5!$L$6,aux_g9.5!$N$6)</c:f>
              <c:strCache>
                <c:ptCount val="5"/>
                <c:pt idx="0">
                  <c:v>Pouco espaço</c:v>
                </c:pt>
                <c:pt idx="1">
                  <c:v>Casa escura, com pouca iluminação natural</c:v>
                </c:pt>
                <c:pt idx="2">
                  <c:v>Telhado com goteira</c:v>
                </c:pt>
                <c:pt idx="3">
                  <c:v>Fundação, paredes ou chão úmidos</c:v>
                </c:pt>
                <c:pt idx="4">
                  <c:v>Madeira das janelas, portas ou assoalhos deteriorados</c:v>
                </c:pt>
              </c:strCache>
            </c:strRef>
          </c:cat>
          <c:val>
            <c:numRef>
              <c:f>(aux_g9.5!$F$11,aux_g9.5!$H$11,aux_g9.5!$J$11,aux_g9.5!$L$11,aux_g9.5!$N$11)</c:f>
              <c:numCache>
                <c:formatCode>_-* #\ ###\ ##0.0_-;\-* #\ ###\ ##0.0_-;_-* \-_-;_-@_-</c:formatCode>
                <c:ptCount val="5"/>
                <c:pt idx="0">
                  <c:v>33.177656062492773</c:v>
                </c:pt>
                <c:pt idx="1">
                  <c:v>23.158427302281083</c:v>
                </c:pt>
                <c:pt idx="2">
                  <c:v>28.326837801210171</c:v>
                </c:pt>
                <c:pt idx="3">
                  <c:v>30.151466528493845</c:v>
                </c:pt>
                <c:pt idx="4">
                  <c:v>23.267392070095745</c:v>
                </c:pt>
              </c:numCache>
            </c:numRef>
          </c:val>
          <c:extLst>
            <c:ext xmlns:c16="http://schemas.microsoft.com/office/drawing/2014/chart" uri="{C3380CC4-5D6E-409C-BE32-E72D297353CC}">
              <c16:uniqueId val="{00000000-AF01-42CF-AD70-EF5D80F9CAEB}"/>
            </c:ext>
          </c:extLst>
        </c:ser>
        <c:ser>
          <c:idx val="2"/>
          <c:order val="2"/>
          <c:tx>
            <c:strRef>
              <c:f>aux_g9.5!$C$25</c:f>
              <c:strCache>
                <c:ptCount val="1"/>
                <c:pt idx="0">
                  <c:v>15 a 29 anos de idade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50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(aux_g9.5!$F$6,aux_g9.5!$H$6,aux_g9.5!$J$6,aux_g9.5!$L$6,aux_g9.5!$N$6)</c:f>
              <c:strCache>
                <c:ptCount val="5"/>
                <c:pt idx="0">
                  <c:v>Pouco espaço</c:v>
                </c:pt>
                <c:pt idx="1">
                  <c:v>Casa escura, com pouca iluminação natural</c:v>
                </c:pt>
                <c:pt idx="2">
                  <c:v>Telhado com goteira</c:v>
                </c:pt>
                <c:pt idx="3">
                  <c:v>Fundação, paredes ou chão úmidos</c:v>
                </c:pt>
                <c:pt idx="4">
                  <c:v>Madeira das janelas, portas ou assoalhos deteriorados</c:v>
                </c:pt>
              </c:strCache>
            </c:strRef>
          </c:cat>
          <c:val>
            <c:numRef>
              <c:f>(aux_g9.5!$F$25,aux_g9.5!$H$25,aux_g9.5!$J$25,aux_g9.5!$L$25,aux_g9.5!$N$25)</c:f>
              <c:numCache>
                <c:formatCode>_-* #\ ###\ ##0.0_-;\-* #\ ###\ ##0.0_-;_-* \-_-;_-@_-</c:formatCode>
                <c:ptCount val="5"/>
                <c:pt idx="0">
                  <c:v>36.531555146169218</c:v>
                </c:pt>
                <c:pt idx="1">
                  <c:v>24.629591728388046</c:v>
                </c:pt>
                <c:pt idx="2">
                  <c:v>30.866463464057581</c:v>
                </c:pt>
                <c:pt idx="3">
                  <c:v>32.573672092550076</c:v>
                </c:pt>
                <c:pt idx="4">
                  <c:v>25.170057533453615</c:v>
                </c:pt>
              </c:numCache>
            </c:numRef>
          </c:val>
          <c:extLst>
            <c:ext xmlns:c16="http://schemas.microsoft.com/office/drawing/2014/chart" uri="{C3380CC4-5D6E-409C-BE32-E72D297353CC}">
              <c16:uniqueId val="{00000001-AF01-42CF-AD70-EF5D80F9CAEB}"/>
            </c:ext>
          </c:extLst>
        </c:ser>
        <c:dLbls>
          <c:dLblPos val="outEnd"/>
          <c:showLegendKey val="0"/>
          <c:showVal val="1"/>
          <c:showCatName val="0"/>
          <c:showSerName val="0"/>
          <c:showPercent val="0"/>
          <c:showBubbleSize val="0"/>
        </c:dLbls>
        <c:gapWidth val="219"/>
        <c:overlap val="-27"/>
        <c:axId val="1333388639"/>
        <c:axId val="1390699679"/>
        <c:extLst>
          <c:ext xmlns:c15="http://schemas.microsoft.com/office/drawing/2012/chart" uri="{02D57815-91ED-43cb-92C2-25804820EDAC}">
            <c15:filteredBarSeries>
              <c15:ser>
                <c:idx val="1"/>
                <c:order val="1"/>
                <c:tx>
                  <c:strRef>
                    <c:extLst>
                      <c:ext uri="{02D57815-91ED-43cb-92C2-25804820EDAC}">
                        <c15:formulaRef>
                          <c15:sqref>aux_g9.5!$C$24</c15:sqref>
                        </c15:formulaRef>
                      </c:ext>
                    </c:extLst>
                    <c:strCache>
                      <c:ptCount val="1"/>
                      <c:pt idx="0">
                        <c:v>0 a 14 anos de idade</c:v>
                      </c:pt>
                    </c:strCache>
                  </c:strRef>
                </c:tx>
                <c:spPr>
                  <a:solidFill>
                    <a:schemeClr val="accent6">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50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(aux_g9.5!$F$6,aux_g9.5!$H$6,aux_g9.5!$J$6,aux_g9.5!$L$6,aux_g9.5!$N$6)</c15:sqref>
                        </c15:formulaRef>
                      </c:ext>
                    </c:extLst>
                    <c:strCache>
                      <c:ptCount val="5"/>
                      <c:pt idx="0">
                        <c:v>Pouco espaço</c:v>
                      </c:pt>
                      <c:pt idx="1">
                        <c:v>Casa escura, com pouca iluminação natural</c:v>
                      </c:pt>
                      <c:pt idx="2">
                        <c:v>Telhado com goteira</c:v>
                      </c:pt>
                      <c:pt idx="3">
                        <c:v>Fundação, paredes ou chão úmidos</c:v>
                      </c:pt>
                      <c:pt idx="4">
                        <c:v>Madeira das janelas, portas ou assoalhos deteriorados</c:v>
                      </c:pt>
                    </c:strCache>
                  </c:strRef>
                </c:cat>
                <c:val>
                  <c:numRef>
                    <c:extLst>
                      <c:ext uri="{02D57815-91ED-43cb-92C2-25804820EDAC}">
                        <c15:formulaRef>
                          <c15:sqref>(aux_g9.5!$F$24,aux_g9.5!$H$24,aux_g9.5!$J$24,aux_g9.5!$L$24,aux_g9.5!$N$24)</c15:sqref>
                        </c15:formulaRef>
                      </c:ext>
                    </c:extLst>
                    <c:numCache>
                      <c:formatCode>_-* #\ ###\ ##0.0_-;\-* #\ ###\ ##0.0_-;_-* \-_-;_-@_-</c:formatCode>
                      <c:ptCount val="5"/>
                      <c:pt idx="0">
                        <c:v>42.060566875216026</c:v>
                      </c:pt>
                      <c:pt idx="1">
                        <c:v>25.803801863991389</c:v>
                      </c:pt>
                      <c:pt idx="2">
                        <c:v>32.775877918535386</c:v>
                      </c:pt>
                      <c:pt idx="3">
                        <c:v>34.007376318598332</c:v>
                      </c:pt>
                      <c:pt idx="4">
                        <c:v>27.298723597497801</c:v>
                      </c:pt>
                    </c:numCache>
                  </c:numRef>
                </c:val>
                <c:extLst>
                  <c:ext xmlns:c16="http://schemas.microsoft.com/office/drawing/2014/chart" uri="{C3380CC4-5D6E-409C-BE32-E72D297353CC}">
                    <c16:uniqueId val="{00000002-AF01-42CF-AD70-EF5D80F9CAE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aux_g9.5!$C$26</c15:sqref>
                        </c15:formulaRef>
                      </c:ext>
                    </c:extLst>
                    <c:strCache>
                      <c:ptCount val="1"/>
                      <c:pt idx="0">
                        <c:v>30 a 59 anos de idade</c:v>
                      </c:pt>
                    </c:strCache>
                  </c:strRef>
                </c:tx>
                <c:spPr>
                  <a:solidFill>
                    <a:schemeClr val="accent6">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50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(aux_g9.5!$F$6,aux_g9.5!$H$6,aux_g9.5!$J$6,aux_g9.5!$L$6,aux_g9.5!$N$6)</c15:sqref>
                        </c15:formulaRef>
                      </c:ext>
                    </c:extLst>
                    <c:strCache>
                      <c:ptCount val="5"/>
                      <c:pt idx="0">
                        <c:v>Pouco espaço</c:v>
                      </c:pt>
                      <c:pt idx="1">
                        <c:v>Casa escura, com pouca iluminação natural</c:v>
                      </c:pt>
                      <c:pt idx="2">
                        <c:v>Telhado com goteira</c:v>
                      </c:pt>
                      <c:pt idx="3">
                        <c:v>Fundação, paredes ou chão úmidos</c:v>
                      </c:pt>
                      <c:pt idx="4">
                        <c:v>Madeira das janelas, portas ou assoalhos deteriorados</c:v>
                      </c:pt>
                    </c:strCache>
                  </c:strRef>
                </c:cat>
                <c:val>
                  <c:numRef>
                    <c:extLst xmlns:c15="http://schemas.microsoft.com/office/drawing/2012/chart">
                      <c:ext xmlns:c15="http://schemas.microsoft.com/office/drawing/2012/chart" uri="{02D57815-91ED-43cb-92C2-25804820EDAC}">
                        <c15:formulaRef>
                          <c15:sqref>(aux_g9.5!$F$26,aux_g9.5!$H$26,aux_g9.5!$J$26,aux_g9.5!$L$26,aux_g9.5!$N$26)</c15:sqref>
                        </c15:formulaRef>
                      </c:ext>
                    </c:extLst>
                    <c:numCache>
                      <c:formatCode>_-* #\ ###\ ##0.0_-;\-* #\ ###\ ##0.0_-;_-* \-_-;_-@_-</c:formatCode>
                      <c:ptCount val="5"/>
                      <c:pt idx="0">
                        <c:v>31.57833531966206</c:v>
                      </c:pt>
                      <c:pt idx="1">
                        <c:v>22.358583996479659</c:v>
                      </c:pt>
                      <c:pt idx="2">
                        <c:v>26.49793530347803</c:v>
                      </c:pt>
                      <c:pt idx="3">
                        <c:v>29.379204910580739</c:v>
                      </c:pt>
                      <c:pt idx="4">
                        <c:v>21.641985667210626</c:v>
                      </c:pt>
                    </c:numCache>
                  </c:numRef>
                </c:val>
                <c:extLst xmlns:c15="http://schemas.microsoft.com/office/drawing/2012/chart">
                  <c:ext xmlns:c16="http://schemas.microsoft.com/office/drawing/2014/chart" uri="{C3380CC4-5D6E-409C-BE32-E72D297353CC}">
                    <c16:uniqueId val="{00000003-AF01-42CF-AD70-EF5D80F9CAE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aux_g9.5!$C$27</c15:sqref>
                        </c15:formulaRef>
                      </c:ext>
                    </c:extLst>
                    <c:strCache>
                      <c:ptCount val="1"/>
                      <c:pt idx="0">
                        <c:v>60 anos ou mais de idade</c:v>
                      </c:pt>
                    </c:strCache>
                  </c:strRef>
                </c:tx>
                <c:spPr>
                  <a:solidFill>
                    <a:schemeClr val="accent6">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50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(aux_g9.5!$F$6,aux_g9.5!$H$6,aux_g9.5!$J$6,aux_g9.5!$L$6,aux_g9.5!$N$6)</c15:sqref>
                        </c15:formulaRef>
                      </c:ext>
                    </c:extLst>
                    <c:strCache>
                      <c:ptCount val="5"/>
                      <c:pt idx="0">
                        <c:v>Pouco espaço</c:v>
                      </c:pt>
                      <c:pt idx="1">
                        <c:v>Casa escura, com pouca iluminação natural</c:v>
                      </c:pt>
                      <c:pt idx="2">
                        <c:v>Telhado com goteira</c:v>
                      </c:pt>
                      <c:pt idx="3">
                        <c:v>Fundação, paredes ou chão úmidos</c:v>
                      </c:pt>
                      <c:pt idx="4">
                        <c:v>Madeira das janelas, portas ou assoalhos deteriorados</c:v>
                      </c:pt>
                    </c:strCache>
                  </c:strRef>
                </c:cat>
                <c:val>
                  <c:numRef>
                    <c:extLst xmlns:c15="http://schemas.microsoft.com/office/drawing/2012/chart">
                      <c:ext xmlns:c15="http://schemas.microsoft.com/office/drawing/2012/chart" uri="{02D57815-91ED-43cb-92C2-25804820EDAC}">
                        <c15:formulaRef>
                          <c15:sqref>(aux_g9.5!$F$27,aux_g9.5!$H$27,aux_g9.5!$J$27,aux_g9.5!$L$27,aux_g9.5!$N$27)</c15:sqref>
                        </c15:formulaRef>
                      </c:ext>
                    </c:extLst>
                    <c:numCache>
                      <c:formatCode>_-* #\ ###\ ##0.0_-;\-* #\ ###\ ##0.0_-;_-* \-_-;_-@_-</c:formatCode>
                      <c:ptCount val="5"/>
                      <c:pt idx="0">
                        <c:v>20.626767344089465</c:v>
                      </c:pt>
                      <c:pt idx="1">
                        <c:v>19.591399152752739</c:v>
                      </c:pt>
                      <c:pt idx="2">
                        <c:v>23.538476814221639</c:v>
                      </c:pt>
                      <c:pt idx="3">
                        <c:v>23.473311526801734</c:v>
                      </c:pt>
                      <c:pt idx="4">
                        <c:v>19.436933610202118</c:v>
                      </c:pt>
                    </c:numCache>
                  </c:numRef>
                </c:val>
                <c:extLst xmlns:c15="http://schemas.microsoft.com/office/drawing/2012/chart">
                  <c:ext xmlns:c16="http://schemas.microsoft.com/office/drawing/2014/chart" uri="{C3380CC4-5D6E-409C-BE32-E72D297353CC}">
                    <c16:uniqueId val="{00000004-AF01-42CF-AD70-EF5D80F9CAEB}"/>
                  </c:ext>
                </c:extLst>
              </c15:ser>
            </c15:filteredBarSeries>
          </c:ext>
        </c:extLst>
      </c:barChart>
      <c:catAx>
        <c:axId val="13333886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50000"/>
                  </a:schemeClr>
                </a:solidFill>
                <a:latin typeface="+mn-lt"/>
                <a:ea typeface="+mn-ea"/>
                <a:cs typeface="+mn-cs"/>
              </a:defRPr>
            </a:pPr>
            <a:endParaRPr lang="pt-BR"/>
          </a:p>
        </c:txPr>
        <c:crossAx val="1390699679"/>
        <c:crosses val="autoZero"/>
        <c:auto val="1"/>
        <c:lblAlgn val="ctr"/>
        <c:lblOffset val="100"/>
        <c:noMultiLvlLbl val="0"/>
      </c:catAx>
      <c:valAx>
        <c:axId val="1390699679"/>
        <c:scaling>
          <c:orientation val="minMax"/>
        </c:scaling>
        <c:delete val="1"/>
        <c:axPos val="l"/>
        <c:majorGridlines>
          <c:spPr>
            <a:ln w="9525" cap="flat" cmpd="sng" algn="ctr">
              <a:solidFill>
                <a:schemeClr val="tx1">
                  <a:lumMod val="15000"/>
                  <a:lumOff val="85000"/>
                </a:schemeClr>
              </a:solidFill>
              <a:round/>
            </a:ln>
            <a:effectLst/>
          </c:spPr>
        </c:majorGridlines>
        <c:numFmt formatCode="_-* #\ ###\ ##0.0_-;\-* #\ ###\ ##0.0_-;_-* \-_-;_-@_-" sourceLinked="1"/>
        <c:majorTickMark val="none"/>
        <c:minorTickMark val="none"/>
        <c:tickLblPos val="nextTo"/>
        <c:crossAx val="13333886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50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lumMod val="50000"/>
            </a:schemeClr>
          </a:solidFill>
        </a:defRPr>
      </a:pPr>
      <a:endParaRPr lang="pt-BR"/>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chemeClr val="tx1">
                    <a:lumMod val="50000"/>
                  </a:schemeClr>
                </a:solidFill>
                <a:latin typeface="+mn-lt"/>
                <a:ea typeface="+mn-ea"/>
                <a:cs typeface="+mn-cs"/>
              </a:defRPr>
            </a:pPr>
            <a:r>
              <a:rPr lang="pt-BR" sz="1400" b="1" u="none">
                <a:effectLst/>
              </a:rPr>
              <a:t>Percentual de pessoas residentes em domicílios com existência, conforme avaliação da família, de problemas na localização do domicílio, por tipo de problema e grupo de idade – Brasil (2017-2018)</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schemeClr>
              </a:solidFill>
              <a:latin typeface="+mn-lt"/>
              <a:ea typeface="+mn-ea"/>
              <a:cs typeface="+mn-cs"/>
            </a:defRPr>
          </a:pPr>
          <a:endParaRPr lang="pt-BR"/>
        </a:p>
      </c:txPr>
    </c:title>
    <c:autoTitleDeleted val="0"/>
    <c:plotArea>
      <c:layout/>
      <c:barChart>
        <c:barDir val="col"/>
        <c:grouping val="clustered"/>
        <c:varyColors val="0"/>
        <c:ser>
          <c:idx val="0"/>
          <c:order val="0"/>
          <c:tx>
            <c:strRef>
              <c:f>aux_g9.6!$C$12</c:f>
              <c:strCache>
                <c:ptCount val="1"/>
                <c:pt idx="0">
                  <c:v>Total</c:v>
                </c:pt>
              </c:strCache>
            </c:strRef>
          </c:tx>
          <c:spPr>
            <a:solidFill>
              <a:schemeClr val="accent6">
                <a:tint val="54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50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(aux_g9.6!$F$6,aux_g9.6!$H$6,aux_g9.6!$J$6,aux_g9.6!$L$6)</c:f>
              <c:strCache>
                <c:ptCount val="4"/>
                <c:pt idx="0">
                  <c:v>Fumaça, mau cheiro, barulho ou outros problemas ambientais causados pelo trânsito ou indústria</c:v>
                </c:pt>
                <c:pt idx="1">
                  <c:v>Localizado próximo a rio, baía, lago, açude ou represa poluídos</c:v>
                </c:pt>
                <c:pt idx="2">
                  <c:v>Localizado em área sujeita a inundação</c:v>
                </c:pt>
                <c:pt idx="3">
                  <c:v>Localizado em encosta ou área sujeita a deslizamento</c:v>
                </c:pt>
              </c:strCache>
            </c:strRef>
          </c:cat>
          <c:val>
            <c:numRef>
              <c:f>(aux_g9.6!$F$12,aux_g9.6!$H$12,aux_g9.6!$J$12,aux_g9.6!$L$12)</c:f>
              <c:numCache>
                <c:formatCode>0.0</c:formatCode>
                <c:ptCount val="4"/>
                <c:pt idx="0">
                  <c:v>25.290756842625385</c:v>
                </c:pt>
                <c:pt idx="1">
                  <c:v>15.80814807474826</c:v>
                </c:pt>
                <c:pt idx="2">
                  <c:v>10.322671670495843</c:v>
                </c:pt>
                <c:pt idx="3">
                  <c:v>2.8803286884028334</c:v>
                </c:pt>
              </c:numCache>
            </c:numRef>
          </c:val>
          <c:extLst>
            <c:ext xmlns:c16="http://schemas.microsoft.com/office/drawing/2014/chart" uri="{C3380CC4-5D6E-409C-BE32-E72D297353CC}">
              <c16:uniqueId val="{00000000-A4A1-4BC3-9E6A-160431F9D215}"/>
            </c:ext>
          </c:extLst>
        </c:ser>
        <c:ser>
          <c:idx val="2"/>
          <c:order val="2"/>
          <c:tx>
            <c:strRef>
              <c:f>aux_g9.6!$C$26</c:f>
              <c:strCache>
                <c:ptCount val="1"/>
                <c:pt idx="0">
                  <c:v>15 a 29 anos de idade</c:v>
                </c:pt>
              </c:strCache>
            </c:strRef>
          </c:tx>
          <c:spPr>
            <a:solidFill>
              <a:schemeClr val="accent6"/>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50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(aux_g9.6!$F$6,aux_g9.6!$H$6,aux_g9.6!$J$6,aux_g9.6!$L$6)</c:f>
              <c:strCache>
                <c:ptCount val="4"/>
                <c:pt idx="0">
                  <c:v>Fumaça, mau cheiro, barulho ou outros problemas ambientais causados pelo trânsito ou indústria</c:v>
                </c:pt>
                <c:pt idx="1">
                  <c:v>Localizado próximo a rio, baía, lago, açude ou represa poluídos</c:v>
                </c:pt>
                <c:pt idx="2">
                  <c:v>Localizado em área sujeita a inundação</c:v>
                </c:pt>
                <c:pt idx="3">
                  <c:v>Localizado em encosta ou área sujeita a deslizamento</c:v>
                </c:pt>
              </c:strCache>
            </c:strRef>
          </c:cat>
          <c:val>
            <c:numRef>
              <c:f>(aux_g9.6!$F$26,aux_g9.6!$H$26,aux_g9.6!$J$26,aux_g9.6!$L$26)</c:f>
              <c:numCache>
                <c:formatCode>0.0</c:formatCode>
                <c:ptCount val="4"/>
                <c:pt idx="0">
                  <c:v>25.230026622589627</c:v>
                </c:pt>
                <c:pt idx="1">
                  <c:v>16.39981073652136</c:v>
                </c:pt>
                <c:pt idx="2">
                  <c:v>10.951148758145784</c:v>
                </c:pt>
                <c:pt idx="3">
                  <c:v>3.1343590415970097</c:v>
                </c:pt>
              </c:numCache>
            </c:numRef>
          </c:val>
          <c:extLst>
            <c:ext xmlns:c16="http://schemas.microsoft.com/office/drawing/2014/chart" uri="{C3380CC4-5D6E-409C-BE32-E72D297353CC}">
              <c16:uniqueId val="{00000001-A4A1-4BC3-9E6A-160431F9D215}"/>
            </c:ext>
          </c:extLst>
        </c:ser>
        <c:dLbls>
          <c:dLblPos val="outEnd"/>
          <c:showLegendKey val="0"/>
          <c:showVal val="1"/>
          <c:showCatName val="0"/>
          <c:showSerName val="0"/>
          <c:showPercent val="0"/>
          <c:showBubbleSize val="0"/>
        </c:dLbls>
        <c:gapWidth val="219"/>
        <c:overlap val="-27"/>
        <c:axId val="1338498207"/>
        <c:axId val="1566729391"/>
        <c:extLst>
          <c:ext xmlns:c15="http://schemas.microsoft.com/office/drawing/2012/chart" uri="{02D57815-91ED-43cb-92C2-25804820EDAC}">
            <c15:filteredBarSeries>
              <c15:ser>
                <c:idx val="1"/>
                <c:order val="1"/>
                <c:spPr>
                  <a:solidFill>
                    <a:schemeClr val="accent6">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50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(aux_g9.6!$F$6,aux_g9.6!$H$6,aux_g9.6!$J$6,aux_g9.6!$L$6)</c15:sqref>
                        </c15:formulaRef>
                      </c:ext>
                    </c:extLst>
                    <c:strCache>
                      <c:ptCount val="4"/>
                      <c:pt idx="0">
                        <c:v>Fumaça, mau cheiro, barulho ou outros problemas ambientais causados pelo trânsito ou indústria</c:v>
                      </c:pt>
                      <c:pt idx="1">
                        <c:v>Localizado próximo a rio, baía, lago, açude ou represa poluídos</c:v>
                      </c:pt>
                      <c:pt idx="2">
                        <c:v>Localizado em área sujeita a inundação</c:v>
                      </c:pt>
                      <c:pt idx="3">
                        <c:v>Localizado em encosta ou área sujeita a deslizamento</c:v>
                      </c:pt>
                    </c:strCache>
                  </c:strRef>
                </c:cat>
                <c:val>
                  <c:numRef>
                    <c:extLst>
                      <c:ext uri="{02D57815-91ED-43cb-92C2-25804820EDAC}">
                        <c15:formulaRef>
                          <c15:sqref>(aux_g9.6!$F$25,aux_g9.6!$H$25,aux_g9.6!$J$25,aux_g9.6!$L$25)</c15:sqref>
                        </c15:formulaRef>
                      </c:ext>
                    </c:extLst>
                    <c:numCache>
                      <c:formatCode>0.0</c:formatCode>
                      <c:ptCount val="4"/>
                      <c:pt idx="0">
                        <c:v>25.593916213005119</c:v>
                      </c:pt>
                      <c:pt idx="1">
                        <c:v>16.598006973137771</c:v>
                      </c:pt>
                      <c:pt idx="2">
                        <c:v>11.448989283522421</c:v>
                      </c:pt>
                      <c:pt idx="3">
                        <c:v>3.419492933610317</c:v>
                      </c:pt>
                    </c:numCache>
                  </c:numRef>
                </c:val>
                <c:extLst>
                  <c:ext xmlns:c16="http://schemas.microsoft.com/office/drawing/2014/chart" uri="{C3380CC4-5D6E-409C-BE32-E72D297353CC}">
                    <c16:uniqueId val="{00000002-A4A1-4BC3-9E6A-160431F9D215}"/>
                  </c:ext>
                </c:extLst>
              </c15:ser>
            </c15:filteredBarSeries>
            <c15:filteredBarSeries>
              <c15:ser>
                <c:idx val="3"/>
                <c:order val="3"/>
                <c:spPr>
                  <a:solidFill>
                    <a:schemeClr val="accent6">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50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(aux_g9.6!$F$6,aux_g9.6!$H$6,aux_g9.6!$J$6,aux_g9.6!$L$6)</c15:sqref>
                        </c15:formulaRef>
                      </c:ext>
                    </c:extLst>
                    <c:strCache>
                      <c:ptCount val="4"/>
                      <c:pt idx="0">
                        <c:v>Fumaça, mau cheiro, barulho ou outros problemas ambientais causados pelo trânsito ou indústria</c:v>
                      </c:pt>
                      <c:pt idx="1">
                        <c:v>Localizado próximo a rio, baía, lago, açude ou represa poluídos</c:v>
                      </c:pt>
                      <c:pt idx="2">
                        <c:v>Localizado em área sujeita a inundação</c:v>
                      </c:pt>
                      <c:pt idx="3">
                        <c:v>Localizado em encosta ou área sujeita a deslizamento</c:v>
                      </c:pt>
                    </c:strCache>
                  </c:strRef>
                </c:cat>
                <c:val>
                  <c:numRef>
                    <c:extLst xmlns:c15="http://schemas.microsoft.com/office/drawing/2012/chart">
                      <c:ext xmlns:c15="http://schemas.microsoft.com/office/drawing/2012/chart" uri="{02D57815-91ED-43cb-92C2-25804820EDAC}">
                        <c15:formulaRef>
                          <c15:sqref>(aux_g9.6!$F$27,aux_g9.6!$H$27,aux_g9.6!$J$27,aux_g9.6!$L$27)</c15:sqref>
                        </c15:formulaRef>
                      </c:ext>
                    </c:extLst>
                    <c:numCache>
                      <c:formatCode>0.0</c:formatCode>
                      <c:ptCount val="4"/>
                      <c:pt idx="0">
                        <c:v>25.686421265228432</c:v>
                      </c:pt>
                      <c:pt idx="1">
                        <c:v>15.722102374246058</c:v>
                      </c:pt>
                      <c:pt idx="2">
                        <c:v>9.944385769655792</c:v>
                      </c:pt>
                      <c:pt idx="3">
                        <c:v>2.7670460602996854</c:v>
                      </c:pt>
                    </c:numCache>
                  </c:numRef>
                </c:val>
                <c:extLst xmlns:c15="http://schemas.microsoft.com/office/drawing/2012/chart">
                  <c:ext xmlns:c16="http://schemas.microsoft.com/office/drawing/2014/chart" uri="{C3380CC4-5D6E-409C-BE32-E72D297353CC}">
                    <c16:uniqueId val="{00000003-A4A1-4BC3-9E6A-160431F9D215}"/>
                  </c:ext>
                </c:extLst>
              </c15:ser>
            </c15:filteredBarSeries>
            <c15:filteredBarSeries>
              <c15:ser>
                <c:idx val="4"/>
                <c:order val="4"/>
                <c:spPr>
                  <a:solidFill>
                    <a:schemeClr val="accent6">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50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(aux_g9.6!$F$6,aux_g9.6!$H$6,aux_g9.6!$J$6,aux_g9.6!$L$6)</c15:sqref>
                        </c15:formulaRef>
                      </c:ext>
                    </c:extLst>
                    <c:strCache>
                      <c:ptCount val="4"/>
                      <c:pt idx="0">
                        <c:v>Fumaça, mau cheiro, barulho ou outros problemas ambientais causados pelo trânsito ou indústria</c:v>
                      </c:pt>
                      <c:pt idx="1">
                        <c:v>Localizado próximo a rio, baía, lago, açude ou represa poluídos</c:v>
                      </c:pt>
                      <c:pt idx="2">
                        <c:v>Localizado em área sujeita a inundação</c:v>
                      </c:pt>
                      <c:pt idx="3">
                        <c:v>Localizado em encosta ou área sujeita a deslizamento</c:v>
                      </c:pt>
                    </c:strCache>
                  </c:strRef>
                </c:cat>
                <c:val>
                  <c:numRef>
                    <c:extLst xmlns:c15="http://schemas.microsoft.com/office/drawing/2012/chart">
                      <c:ext xmlns:c15="http://schemas.microsoft.com/office/drawing/2012/chart" uri="{02D57815-91ED-43cb-92C2-25804820EDAC}">
                        <c15:formulaRef>
                          <c15:sqref>(aux_g9.6!$F$28,aux_g9.6!$H$28,aux_g9.6!$J$28,aux_g9.6!$L$28)</c15:sqref>
                        </c15:formulaRef>
                      </c:ext>
                    </c:extLst>
                    <c:numCache>
                      <c:formatCode>0.0</c:formatCode>
                      <c:ptCount val="4"/>
                      <c:pt idx="0">
                        <c:v>23.905931220725158</c:v>
                      </c:pt>
                      <c:pt idx="1">
                        <c:v>14.102639374830838</c:v>
                      </c:pt>
                      <c:pt idx="2">
                        <c:v>8.9028750946012689</c:v>
                      </c:pt>
                      <c:pt idx="3">
                        <c:v>2.0871204055347072</c:v>
                      </c:pt>
                    </c:numCache>
                  </c:numRef>
                </c:val>
                <c:extLst xmlns:c15="http://schemas.microsoft.com/office/drawing/2012/chart">
                  <c:ext xmlns:c16="http://schemas.microsoft.com/office/drawing/2014/chart" uri="{C3380CC4-5D6E-409C-BE32-E72D297353CC}">
                    <c16:uniqueId val="{00000004-A4A1-4BC3-9E6A-160431F9D215}"/>
                  </c:ext>
                </c:extLst>
              </c15:ser>
            </c15:filteredBarSeries>
          </c:ext>
        </c:extLst>
      </c:barChart>
      <c:catAx>
        <c:axId val="13384982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50000"/>
                  </a:schemeClr>
                </a:solidFill>
                <a:latin typeface="+mn-lt"/>
                <a:ea typeface="+mn-ea"/>
                <a:cs typeface="+mn-cs"/>
              </a:defRPr>
            </a:pPr>
            <a:endParaRPr lang="pt-BR"/>
          </a:p>
        </c:txPr>
        <c:crossAx val="1566729391"/>
        <c:crosses val="autoZero"/>
        <c:auto val="1"/>
        <c:lblAlgn val="ctr"/>
        <c:lblOffset val="100"/>
        <c:noMultiLvlLbl val="0"/>
      </c:catAx>
      <c:valAx>
        <c:axId val="1566729391"/>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338498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50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lumMod val="50000"/>
            </a:schemeClr>
          </a:solidFill>
        </a:defRPr>
      </a:pPr>
      <a:endParaRPr lang="pt-BR"/>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r>
              <a:rPr lang="pt-BR" sz="1400" b="1" i="0" u="none" strike="noStrike" baseline="0">
                <a:effectLst/>
              </a:rPr>
              <a:t>Distribuição de pessoas residindo em domicílios, por número de moradores do domicílio, por grupo de idade selecionado – Brasil (2018)</a:t>
            </a:r>
            <a:endParaRPr lang="pt-BR"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endParaRPr lang="pt-BR"/>
        </a:p>
      </c:txPr>
    </c:title>
    <c:autoTitleDeleted val="0"/>
    <c:plotArea>
      <c:layout/>
      <c:barChart>
        <c:barDir val="col"/>
        <c:grouping val="clustered"/>
        <c:varyColors val="0"/>
        <c:ser>
          <c:idx val="1"/>
          <c:order val="0"/>
          <c:tx>
            <c:strRef>
              <c:f>aux_g9.7!$C$7</c:f>
              <c:strCache>
                <c:ptCount val="1"/>
                <c:pt idx="0">
                  <c:v>Total</c:v>
                </c:pt>
              </c:strCache>
            </c:strRef>
          </c:tx>
          <c:spPr>
            <a:solidFill>
              <a:schemeClr val="accent6">
                <a:tint val="77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Um morador</c:v>
              </c:pt>
              <c:pt idx="1">
                <c:v>Dois</c:v>
              </c:pt>
              <c:pt idx="2">
                <c:v>Três</c:v>
              </c:pt>
              <c:pt idx="3">
                <c:v>Quatro</c:v>
              </c:pt>
              <c:pt idx="4">
                <c:v>Cinco</c:v>
              </c:pt>
              <c:pt idx="5">
                <c:v>Seis ou mais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aux_g9.7!$F$7:$Q$7</c15:sqref>
                  </c15:fullRef>
                </c:ext>
              </c:extLst>
              <c:f>(aux_g9.7!$F$7,aux_g9.7!$H$7,aux_g9.7!$J$7,aux_g9.7!$L$7,aux_g9.7!$N$7,aux_g9.7!$P$7)</c:f>
              <c:numCache>
                <c:formatCode>0.0</c:formatCode>
                <c:ptCount val="6"/>
                <c:pt idx="0">
                  <c:v>5.3145526216094234</c:v>
                </c:pt>
                <c:pt idx="1">
                  <c:v>18.770185544698247</c:v>
                </c:pt>
                <c:pt idx="2">
                  <c:v>26.614225833596524</c:v>
                </c:pt>
                <c:pt idx="3">
                  <c:v>25.921049875370489</c:v>
                </c:pt>
                <c:pt idx="4">
                  <c:v>12.888411045076303</c:v>
                </c:pt>
                <c:pt idx="5">
                  <c:v>10.491575079648381</c:v>
                </c:pt>
              </c:numCache>
            </c:numRef>
          </c:val>
          <c:extLst>
            <c:ext xmlns:c16="http://schemas.microsoft.com/office/drawing/2014/chart" uri="{C3380CC4-5D6E-409C-BE32-E72D297353CC}">
              <c16:uniqueId val="{00000000-C119-45FF-8B38-EA439ACE2BA7}"/>
            </c:ext>
          </c:extLst>
        </c:ser>
        <c:ser>
          <c:idx val="0"/>
          <c:order val="1"/>
          <c:tx>
            <c:strRef>
              <c:f>aux_g9.7!$C$21</c:f>
              <c:strCache>
                <c:ptCount val="1"/>
                <c:pt idx="0">
                  <c:v>15 a 29 anos de idade</c:v>
                </c:pt>
              </c:strCache>
            </c:strRef>
          </c:tx>
          <c:spPr>
            <a:solidFill>
              <a:schemeClr val="accent6">
                <a:shade val="76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aux_g9.7!$F$5:$Q$5</c15:sqref>
                  </c15:fullRef>
                </c:ext>
              </c:extLst>
              <c:f>(aux_g9.7!$F$5,aux_g9.7!$H$5,aux_g9.7!$J$5,aux_g9.7!$L$5,aux_g9.7!$N$5,aux_g9.7!$P$5)</c:f>
              <c:strCache>
                <c:ptCount val="6"/>
                <c:pt idx="0">
                  <c:v>Um morador</c:v>
                </c:pt>
                <c:pt idx="1">
                  <c:v>Dois</c:v>
                </c:pt>
                <c:pt idx="2">
                  <c:v>Três</c:v>
                </c:pt>
                <c:pt idx="3">
                  <c:v>Quatro</c:v>
                </c:pt>
                <c:pt idx="4">
                  <c:v>Cinco</c:v>
                </c:pt>
                <c:pt idx="5">
                  <c:v>Seis ou mais</c:v>
                </c:pt>
              </c:strCache>
            </c:strRef>
          </c:cat>
          <c:val>
            <c:numRef>
              <c:extLst>
                <c:ext xmlns:c15="http://schemas.microsoft.com/office/drawing/2012/chart" uri="{02D57815-91ED-43cb-92C2-25804820EDAC}">
                  <c15:fullRef>
                    <c15:sqref>aux_g9.7!$F$21:$Q$21</c15:sqref>
                  </c15:fullRef>
                </c:ext>
              </c:extLst>
              <c:f>(aux_g9.7!$F$21,aux_g9.7!$H$21,aux_g9.7!$J$21,aux_g9.7!$L$21,aux_g9.7!$N$21,aux_g9.7!$P$21)</c:f>
              <c:numCache>
                <c:formatCode>0.0</c:formatCode>
                <c:ptCount val="6"/>
                <c:pt idx="0">
                  <c:v>1.9519438210247417</c:v>
                </c:pt>
                <c:pt idx="1">
                  <c:v>14.244031949542466</c:v>
                </c:pt>
                <c:pt idx="2">
                  <c:v>27.202114472525157</c:v>
                </c:pt>
                <c:pt idx="3">
                  <c:v>28.001100505210509</c:v>
                </c:pt>
                <c:pt idx="4">
                  <c:v>14.926398231271031</c:v>
                </c:pt>
                <c:pt idx="5">
                  <c:v>13.674411020426295</c:v>
                </c:pt>
              </c:numCache>
            </c:numRef>
          </c:val>
          <c:extLst>
            <c:ext xmlns:c16="http://schemas.microsoft.com/office/drawing/2014/chart" uri="{C3380CC4-5D6E-409C-BE32-E72D297353CC}">
              <c16:uniqueId val="{00000001-C119-45FF-8B38-EA439ACE2BA7}"/>
            </c:ext>
          </c:extLst>
        </c:ser>
        <c:dLbls>
          <c:dLblPos val="outEnd"/>
          <c:showLegendKey val="0"/>
          <c:showVal val="1"/>
          <c:showCatName val="0"/>
          <c:showSerName val="0"/>
          <c:showPercent val="0"/>
          <c:showBubbleSize val="0"/>
        </c:dLbls>
        <c:gapWidth val="219"/>
        <c:overlap val="-27"/>
        <c:axId val="1135293295"/>
        <c:axId val="1016511167"/>
      </c:barChart>
      <c:catAx>
        <c:axId val="1135293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Open sans"/>
                <a:ea typeface="+mn-ea"/>
                <a:cs typeface="+mn-cs"/>
              </a:defRPr>
            </a:pPr>
            <a:endParaRPr lang="pt-BR"/>
          </a:p>
        </c:txPr>
        <c:crossAx val="1016511167"/>
        <c:crosses val="autoZero"/>
        <c:auto val="1"/>
        <c:lblAlgn val="ctr"/>
        <c:lblOffset val="100"/>
        <c:noMultiLvlLbl val="0"/>
      </c:catAx>
      <c:valAx>
        <c:axId val="1016511167"/>
        <c:scaling>
          <c:orientation val="minMax"/>
          <c:max val="40"/>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1352932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Open sans"/>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Open sans"/>
        </a:defRPr>
      </a:pPr>
      <a:endParaRPr lang="pt-BR"/>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r>
              <a:rPr lang="pt-BR" sz="1400" b="1" i="0" u="none" strike="noStrike" baseline="0">
                <a:effectLst/>
              </a:rPr>
              <a:t>Distribuição de pessoas residindo em domicílios por número de moradores por cômodo utilizado como dormitório, segundo grupo de idade selecionado – Brasil (2018)</a:t>
            </a:r>
            <a:endParaRPr lang="pt-BR"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endParaRPr lang="pt-BR"/>
        </a:p>
      </c:txPr>
    </c:title>
    <c:autoTitleDeleted val="0"/>
    <c:plotArea>
      <c:layout/>
      <c:barChart>
        <c:barDir val="col"/>
        <c:grouping val="clustered"/>
        <c:varyColors val="0"/>
        <c:ser>
          <c:idx val="1"/>
          <c:order val="0"/>
          <c:tx>
            <c:strRef>
              <c:f>'aux_g9.8_g9.9'!$C$9</c:f>
              <c:strCache>
                <c:ptCount val="1"/>
                <c:pt idx="0">
                  <c:v>Total</c:v>
                </c:pt>
              </c:strCache>
            </c:strRef>
          </c:tx>
          <c:spPr>
            <a:solidFill>
              <a:schemeClr val="accent6">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'aux_g9.8_g9.9'!$F$6:$M$7</c15:sqref>
                  </c15:fullRef>
                </c:ext>
              </c:extLst>
              <c:f>('aux_g9.8_g9.9'!$F$6:$F$7,'aux_g9.8_g9.9'!$H$6:$H$7,'aux_g9.8_g9.9'!$J$6:$J$7,'aux_g9.8_g9.9'!$L$6:$L$7)</c:f>
              <c:strCache>
                <c:ptCount val="4"/>
                <c:pt idx="0">
                  <c:v>Até um morador</c:v>
                </c:pt>
                <c:pt idx="1">
                  <c:v>Mais de um morador, até dois moradores</c:v>
                </c:pt>
                <c:pt idx="2">
                  <c:v>Mais de dois moradores, até três moradores</c:v>
                </c:pt>
                <c:pt idx="3">
                  <c:v>Mais de três moradores</c:v>
                </c:pt>
              </c:strCache>
            </c:strRef>
          </c:cat>
          <c:val>
            <c:numRef>
              <c:extLst>
                <c:ext xmlns:c15="http://schemas.microsoft.com/office/drawing/2012/chart" uri="{02D57815-91ED-43cb-92C2-25804820EDAC}">
                  <c15:fullRef>
                    <c15:sqref>'aux_g9.8_g9.9'!$F$9:$M$9</c15:sqref>
                  </c15:fullRef>
                </c:ext>
              </c:extLst>
              <c:f>('aux_g9.8_g9.9'!$F$9,'aux_g9.8_g9.9'!$H$9,'aux_g9.8_g9.9'!$J$9,'aux_g9.8_g9.9'!$L$9)</c:f>
              <c:numCache>
                <c:formatCode>0.0</c:formatCode>
                <c:ptCount val="4"/>
                <c:pt idx="0">
                  <c:v>17.194687750506873</c:v>
                </c:pt>
                <c:pt idx="1">
                  <c:v>62.598559731183698</c:v>
                </c:pt>
                <c:pt idx="2">
                  <c:v>14.648236064991341</c:v>
                </c:pt>
                <c:pt idx="3">
                  <c:v>5.5585164533174893</c:v>
                </c:pt>
              </c:numCache>
            </c:numRef>
          </c:val>
          <c:extLst>
            <c:ext xmlns:c16="http://schemas.microsoft.com/office/drawing/2014/chart" uri="{C3380CC4-5D6E-409C-BE32-E72D297353CC}">
              <c16:uniqueId val="{00000000-A931-4918-846E-8B439893C864}"/>
            </c:ext>
          </c:extLst>
        </c:ser>
        <c:ser>
          <c:idx val="0"/>
          <c:order val="1"/>
          <c:tx>
            <c:strRef>
              <c:f>'aux_g9.8_g9.9'!$C$23</c:f>
              <c:strCache>
                <c:ptCount val="1"/>
                <c:pt idx="0">
                  <c:v>15 a 29 anos de idade</c:v>
                </c:pt>
              </c:strCache>
            </c:strRef>
          </c:tx>
          <c:spPr>
            <a:solidFill>
              <a:schemeClr val="accent6">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'aux_g9.8_g9.9'!$F$6:$M$7</c15:sqref>
                  </c15:fullRef>
                </c:ext>
              </c:extLst>
              <c:f>('aux_g9.8_g9.9'!$F$6:$F$7,'aux_g9.8_g9.9'!$H$6:$H$7,'aux_g9.8_g9.9'!$J$6:$J$7,'aux_g9.8_g9.9'!$L$6:$L$7)</c:f>
              <c:strCache>
                <c:ptCount val="4"/>
                <c:pt idx="0">
                  <c:v>Até um morador</c:v>
                </c:pt>
                <c:pt idx="1">
                  <c:v>Mais de um morador, até dois moradores</c:v>
                </c:pt>
                <c:pt idx="2">
                  <c:v>Mais de dois moradores, até três moradores</c:v>
                </c:pt>
                <c:pt idx="3">
                  <c:v>Mais de três moradores</c:v>
                </c:pt>
              </c:strCache>
            </c:strRef>
          </c:cat>
          <c:val>
            <c:numRef>
              <c:extLst>
                <c:ext xmlns:c15="http://schemas.microsoft.com/office/drawing/2012/chart" uri="{02D57815-91ED-43cb-92C2-25804820EDAC}">
                  <c15:fullRef>
                    <c15:sqref>'aux_g9.8_g9.9'!$F$23:$M$23</c15:sqref>
                  </c15:fullRef>
                </c:ext>
              </c:extLst>
              <c:f>('aux_g9.8_g9.9'!$F$23,'aux_g9.8_g9.9'!$H$23,'aux_g9.8_g9.9'!$J$23,'aux_g9.8_g9.9'!$L$23)</c:f>
              <c:numCache>
                <c:formatCode>0.0</c:formatCode>
                <c:ptCount val="4"/>
                <c:pt idx="0">
                  <c:v>13.180339341338435</c:v>
                </c:pt>
                <c:pt idx="1">
                  <c:v>62.384367294314792</c:v>
                </c:pt>
                <c:pt idx="2">
                  <c:v>18.032380246174764</c:v>
                </c:pt>
                <c:pt idx="3">
                  <c:v>6.4029131181721786</c:v>
                </c:pt>
              </c:numCache>
            </c:numRef>
          </c:val>
          <c:extLst>
            <c:ext xmlns:c16="http://schemas.microsoft.com/office/drawing/2014/chart" uri="{C3380CC4-5D6E-409C-BE32-E72D297353CC}">
              <c16:uniqueId val="{00000001-A931-4918-846E-8B439893C864}"/>
            </c:ext>
          </c:extLst>
        </c:ser>
        <c:dLbls>
          <c:dLblPos val="outEnd"/>
          <c:showLegendKey val="0"/>
          <c:showVal val="1"/>
          <c:showCatName val="0"/>
          <c:showSerName val="0"/>
          <c:showPercent val="0"/>
          <c:showBubbleSize val="0"/>
        </c:dLbls>
        <c:gapWidth val="219"/>
        <c:overlap val="-27"/>
        <c:axId val="1155981503"/>
        <c:axId val="1071591327"/>
      </c:barChart>
      <c:catAx>
        <c:axId val="1155981503"/>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Open sans"/>
                <a:ea typeface="+mn-ea"/>
                <a:cs typeface="+mn-cs"/>
              </a:defRPr>
            </a:pPr>
            <a:endParaRPr lang="pt-BR"/>
          </a:p>
        </c:txPr>
        <c:crossAx val="1071591327"/>
        <c:crosses val="autoZero"/>
        <c:auto val="1"/>
        <c:lblAlgn val="ctr"/>
        <c:lblOffset val="100"/>
        <c:noMultiLvlLbl val="0"/>
      </c:catAx>
      <c:valAx>
        <c:axId val="1071591327"/>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155981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Open sans"/>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latin typeface="Open sans"/>
        </a:defRPr>
      </a:pPr>
      <a:endParaRPr lang="pt-BR"/>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r>
              <a:rPr lang="pt-BR" sz="1400" b="1" i="0" u="none" strike="noStrike" baseline="0">
                <a:effectLst/>
              </a:rPr>
              <a:t>Distribuição de pessoas residindo em domicílios por número de moradores por banheiro de uso exclusivo, segundo grupo de idade selecionado – Brasil (2018)</a:t>
            </a:r>
            <a:endParaRPr lang="pt-BR"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Open sans"/>
              <a:ea typeface="+mn-ea"/>
              <a:cs typeface="+mn-cs"/>
            </a:defRPr>
          </a:pPr>
          <a:endParaRPr lang="pt-BR"/>
        </a:p>
      </c:txPr>
    </c:title>
    <c:autoTitleDeleted val="0"/>
    <c:plotArea>
      <c:layout/>
      <c:barChart>
        <c:barDir val="col"/>
        <c:grouping val="clustered"/>
        <c:varyColors val="0"/>
        <c:ser>
          <c:idx val="0"/>
          <c:order val="0"/>
          <c:tx>
            <c:strRef>
              <c:f>'aux_g9.8_g9.9'!$C$9</c:f>
              <c:strCache>
                <c:ptCount val="1"/>
                <c:pt idx="0">
                  <c:v>Total</c:v>
                </c:pt>
              </c:strCache>
            </c:strRef>
          </c:tx>
          <c:spPr>
            <a:solidFill>
              <a:schemeClr val="accent6">
                <a:tint val="77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'aux_g9.8_g9.9'!$N$6:$W$7</c15:sqref>
                  </c15:fullRef>
                </c:ext>
              </c:extLst>
              <c:f>('aux_g9.8_g9.9'!$N$6:$N$7,'aux_g9.8_g9.9'!$P$6:$P$7,'aux_g9.8_g9.9'!$R$6:$R$7,'aux_g9.8_g9.9'!$T$6:$T$7,'aux_g9.8_g9.9'!$V$6:$V$7)</c:f>
              <c:strCache>
                <c:ptCount val="5"/>
                <c:pt idx="0">
                  <c:v>Domicílio sem banheiro</c:v>
                </c:pt>
                <c:pt idx="1">
                  <c:v>Até um morador</c:v>
                </c:pt>
                <c:pt idx="2">
                  <c:v>Mais de um morador, até dois moradores</c:v>
                </c:pt>
                <c:pt idx="3">
                  <c:v>Mais de dois moradores, até três moradores</c:v>
                </c:pt>
                <c:pt idx="4">
                  <c:v>Mais de três moradores</c:v>
                </c:pt>
              </c:strCache>
            </c:strRef>
          </c:cat>
          <c:val>
            <c:numRef>
              <c:extLst>
                <c:ext xmlns:c15="http://schemas.microsoft.com/office/drawing/2012/chart" uri="{02D57815-91ED-43cb-92C2-25804820EDAC}">
                  <c15:fullRef>
                    <c15:sqref>'aux_g9.8_g9.9'!$N$9:$W$9</c15:sqref>
                  </c15:fullRef>
                </c:ext>
              </c:extLst>
              <c:f>('aux_g9.8_g9.9'!$N$9,'aux_g9.8_g9.9'!$P$9,'aux_g9.8_g9.9'!$R$9,'aux_g9.8_g9.9'!$T$9,'aux_g9.8_g9.9'!$V$9)</c:f>
              <c:numCache>
                <c:formatCode>0.0</c:formatCode>
                <c:ptCount val="5"/>
                <c:pt idx="0">
                  <c:v>2.7667668909319012</c:v>
                </c:pt>
                <c:pt idx="1">
                  <c:v>13.631011922332</c:v>
                </c:pt>
                <c:pt idx="2">
                  <c:v>28.503326496637829</c:v>
                </c:pt>
                <c:pt idx="3">
                  <c:v>22.217292968111284</c:v>
                </c:pt>
                <c:pt idx="4">
                  <c:v>32.881601721986357</c:v>
                </c:pt>
              </c:numCache>
            </c:numRef>
          </c:val>
          <c:extLst>
            <c:ext xmlns:c16="http://schemas.microsoft.com/office/drawing/2014/chart" uri="{C3380CC4-5D6E-409C-BE32-E72D297353CC}">
              <c16:uniqueId val="{00000000-C66C-43A1-AC56-37E6C9DD1C78}"/>
            </c:ext>
          </c:extLst>
        </c:ser>
        <c:ser>
          <c:idx val="1"/>
          <c:order val="1"/>
          <c:tx>
            <c:strRef>
              <c:f>'aux_g9.8_g9.9'!$C$23</c:f>
              <c:strCache>
                <c:ptCount val="1"/>
                <c:pt idx="0">
                  <c:v>15 a 29 anos de idade</c:v>
                </c:pt>
              </c:strCache>
            </c:strRef>
          </c:tx>
          <c:spPr>
            <a:solidFill>
              <a:schemeClr val="accent6">
                <a:shade val="76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Open sans"/>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'aux_g9.8_g9.9'!$N$6:$W$7</c15:sqref>
                  </c15:fullRef>
                </c:ext>
              </c:extLst>
              <c:f>('aux_g9.8_g9.9'!$N$6:$N$7,'aux_g9.8_g9.9'!$P$6:$P$7,'aux_g9.8_g9.9'!$R$6:$R$7,'aux_g9.8_g9.9'!$T$6:$T$7,'aux_g9.8_g9.9'!$V$6:$V$7)</c:f>
              <c:strCache>
                <c:ptCount val="5"/>
                <c:pt idx="0">
                  <c:v>Domicílio sem banheiro</c:v>
                </c:pt>
                <c:pt idx="1">
                  <c:v>Até um morador</c:v>
                </c:pt>
                <c:pt idx="2">
                  <c:v>Mais de um morador, até dois moradores</c:v>
                </c:pt>
                <c:pt idx="3">
                  <c:v>Mais de dois moradores, até três moradores</c:v>
                </c:pt>
                <c:pt idx="4">
                  <c:v>Mais de três moradores</c:v>
                </c:pt>
              </c:strCache>
            </c:strRef>
          </c:cat>
          <c:val>
            <c:numRef>
              <c:extLst>
                <c:ext xmlns:c15="http://schemas.microsoft.com/office/drawing/2012/chart" uri="{02D57815-91ED-43cb-92C2-25804820EDAC}">
                  <c15:fullRef>
                    <c15:sqref>'aux_g9.8_g9.9'!$N$23:$W$23</c15:sqref>
                  </c15:fullRef>
                </c:ext>
              </c:extLst>
              <c:f>('aux_g9.8_g9.9'!$N$23,'aux_g9.8_g9.9'!$P$23,'aux_g9.8_g9.9'!$R$23,'aux_g9.8_g9.9'!$T$23,'aux_g9.8_g9.9'!$V$23)</c:f>
              <c:numCache>
                <c:formatCode>0.0</c:formatCode>
                <c:ptCount val="5"/>
                <c:pt idx="0">
                  <c:v>3.2931364747023983</c:v>
                </c:pt>
                <c:pt idx="1">
                  <c:v>7.0791217373857931</c:v>
                </c:pt>
                <c:pt idx="2">
                  <c:v>26.156477295793785</c:v>
                </c:pt>
                <c:pt idx="3">
                  <c:v>24.764690596327029</c:v>
                </c:pt>
                <c:pt idx="4">
                  <c:v>38.706573895791159</c:v>
                </c:pt>
              </c:numCache>
            </c:numRef>
          </c:val>
          <c:extLst>
            <c:ext xmlns:c16="http://schemas.microsoft.com/office/drawing/2014/chart" uri="{C3380CC4-5D6E-409C-BE32-E72D297353CC}">
              <c16:uniqueId val="{00000001-C66C-43A1-AC56-37E6C9DD1C78}"/>
            </c:ext>
          </c:extLst>
        </c:ser>
        <c:dLbls>
          <c:dLblPos val="outEnd"/>
          <c:showLegendKey val="0"/>
          <c:showVal val="1"/>
          <c:showCatName val="0"/>
          <c:showSerName val="0"/>
          <c:showPercent val="0"/>
          <c:showBubbleSize val="0"/>
        </c:dLbls>
        <c:gapWidth val="219"/>
        <c:overlap val="-27"/>
        <c:axId val="1123771583"/>
        <c:axId val="1133548335"/>
      </c:barChart>
      <c:catAx>
        <c:axId val="1123771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Open sans"/>
                <a:ea typeface="+mn-ea"/>
                <a:cs typeface="+mn-cs"/>
              </a:defRPr>
            </a:pPr>
            <a:endParaRPr lang="pt-BR"/>
          </a:p>
        </c:txPr>
        <c:crossAx val="1133548335"/>
        <c:crosses val="autoZero"/>
        <c:auto val="1"/>
        <c:lblAlgn val="ctr"/>
        <c:lblOffset val="100"/>
        <c:noMultiLvlLbl val="0"/>
      </c:catAx>
      <c:valAx>
        <c:axId val="1133548335"/>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1237715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Open sans"/>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latin typeface="Open sans"/>
        </a:defRPr>
      </a:pPr>
      <a:endParaRPr lang="pt-BR"/>
    </a:p>
  </c:txPr>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Reversed" id="26">
  <a:schemeClr val="accent6"/>
</cs:colorStyle>
</file>

<file path=xl/charts/colors11.xml><?xml version="1.0" encoding="utf-8"?>
<cs:colorStyle xmlns:cs="http://schemas.microsoft.com/office/drawing/2012/chartStyle" xmlns:a="http://schemas.openxmlformats.org/drawingml/2006/main" meth="withinLinearReversed" id="26">
  <a:schemeClr val="accent6"/>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withinLinear" id="19">
  <a:schemeClr val="accent6"/>
</cs:colorStyle>
</file>

<file path=xl/charts/colors19.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colors6.xml><?xml version="1.0" encoding="utf-8"?>
<cs:colorStyle xmlns:cs="http://schemas.microsoft.com/office/drawing/2012/chartStyle" xmlns:a="http://schemas.openxmlformats.org/drawingml/2006/main" meth="withinLinearReversed" id="26">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23.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A84F97C-F4DA-4D03-B129-9B4CEA6752C5}">
  <sheetPr/>
  <sheetViews>
    <sheetView zoomScale="62" workbookViewId="0" zoomToFit="1"/>
  </sheetViews>
  <pageMargins left="0.511811024" right="0.511811024" top="0.78740157499999996" bottom="0.78740157499999996" header="0.31496062000000002" footer="0.31496062000000002"/>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86D8239-FAD6-4A94-8813-898256C830D8}">
  <sheetPr/>
  <sheetViews>
    <sheetView zoomScale="70" workbookViewId="0"/>
  </sheetViews>
  <pageMargins left="0.511811024" right="0.511811024" top="0.78740157499999996" bottom="0.78740157499999996" header="0.31496062000000002" footer="0.31496062000000002"/>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78EBAA7-FE2A-4D0D-B0EB-57A9B330B0BA}">
  <sheetPr/>
  <sheetViews>
    <sheetView zoomScale="62" workbookViewId="0" zoomToFit="1"/>
  </sheetViews>
  <pageMargins left="0.511811024" right="0.511811024" top="0.78740157499999996" bottom="0.78740157499999996" header="0.31496062000000002" footer="0.31496062000000002"/>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013FB24-266F-4247-8042-C30624934243}">
  <sheetPr/>
  <sheetViews>
    <sheetView zoomScale="89" workbookViewId="0"/>
  </sheetViews>
  <pageMargins left="0.511811024" right="0.511811024" top="0.78740157499999996" bottom="0.78740157499999996" header="0.31496062000000002" footer="0.31496062000000002"/>
  <drawing r:id="rId1"/>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3F06487-5F57-41F5-A648-8B34C90E70BD}">
  <sheetPr/>
  <sheetViews>
    <sheetView zoomScale="70" workbookViewId="0"/>
  </sheetViews>
  <pageMargins left="0.511811024" right="0.511811024" top="0.78740157499999996" bottom="0.78740157499999996" header="0.31496062000000002" footer="0.31496062000000002"/>
  <drawing r:id="rId1"/>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8DE9A37-9E63-4944-ABB5-3BFC4607B174}">
  <sheetPr/>
  <sheetViews>
    <sheetView zoomScale="62" workbookViewId="0" zoomToFit="1"/>
  </sheetViews>
  <pageMargins left="0.511811024" right="0.511811024" top="0.78740157499999996" bottom="0.78740157499999996" header="0.31496062000000002" footer="0.31496062000000002"/>
  <drawing r:id="rId1"/>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0E340EF-0116-4797-AA1F-47D61FCA0744}">
  <sheetPr/>
  <sheetViews>
    <sheetView zoomScale="62" workbookViewId="0" zoomToFit="1"/>
  </sheetViews>
  <pageMargins left="0.511811024" right="0.511811024" top="0.78740157499999996" bottom="0.78740157499999996" header="0.31496062000000002" footer="0.31496062000000002"/>
  <drawing r:id="rId1"/>
</chartsheet>
</file>

<file path=xl/chartsheets/sheet1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720F2F5-8430-46D6-93F7-59D56536A025}">
  <sheetPr/>
  <sheetViews>
    <sheetView zoomScale="62" workbookViewId="0" zoomToFit="1"/>
  </sheetViews>
  <pageMargins left="0.511811024" right="0.511811024" top="0.78740157499999996" bottom="0.78740157499999996" header="0.31496062000000002" footer="0.31496062000000002"/>
  <drawing r:id="rId1"/>
</chartsheet>
</file>

<file path=xl/chartsheets/sheet1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A3AFBCD-0514-4C69-8F60-18C1BB42FEE3}">
  <sheetPr/>
  <sheetViews>
    <sheetView zoomScale="62" workbookViewId="0" zoomToFit="1"/>
  </sheetViews>
  <pageMargins left="0.511811024" right="0.511811024" top="0.78740157499999996" bottom="0.78740157499999996" header="0.31496062000000002" footer="0.31496062000000002"/>
  <drawing r:id="rId1"/>
</chartsheet>
</file>

<file path=xl/chartsheets/sheet1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FAF1015-FBBA-4DBB-B0EB-1B1BC1B25101}">
  <sheetPr/>
  <sheetViews>
    <sheetView zoomScale="70" workbookViewId="0"/>
  </sheetViews>
  <pageMargins left="0.511811024" right="0.511811024" top="0.78740157499999996" bottom="0.78740157499999996" header="0.31496062000000002" footer="0.31496062000000002"/>
  <drawing r:id="rId1"/>
</chartsheet>
</file>

<file path=xl/chartsheets/sheet1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01D74E5-B486-4E52-9889-409F383A4774}">
  <sheetPr/>
  <sheetViews>
    <sheetView zoomScale="62" workbookViewId="0" zoomToFit="1"/>
  </sheetViews>
  <pageMargins left="0.511811024" right="0.511811024" top="0.78740157499999996" bottom="0.78740157499999996" header="0.31496062000000002" footer="0.31496062000000002"/>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AA87785-A7DB-4997-B514-84D2C8F5EB33}">
  <sheetPr/>
  <sheetViews>
    <sheetView zoomScale="62" workbookViewId="0" zoomToFit="1"/>
  </sheetViews>
  <pageMargins left="0.511811024" right="0.511811024" top="0.78740157499999996" bottom="0.78740157499999996" header="0.31496062000000002" footer="0.31496062000000002"/>
  <drawing r:id="rId1"/>
</chartsheet>
</file>

<file path=xl/chartsheets/sheet2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365FFB5-1C35-43C1-B3D0-AC3F184629AE}">
  <sheetPr/>
  <sheetViews>
    <sheetView zoomScale="80" workbookViewId="0"/>
  </sheetViews>
  <pageMargins left="0.511811024" right="0.511811024" top="0.78740157499999996" bottom="0.78740157499999996" header="0.31496062000000002" footer="0.31496062000000002"/>
  <drawing r:id="rId1"/>
</chartsheet>
</file>

<file path=xl/chartsheets/sheet2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04B2B8A-96E8-417C-8776-F8D5CED40BEA}">
  <sheetPr/>
  <sheetViews>
    <sheetView zoomScale="62" workbookViewId="0" zoomToFit="1"/>
  </sheetViews>
  <pageMargins left="0.511811024" right="0.511811024" top="0.78740157499999996" bottom="0.78740157499999996" header="0.31496062000000002" footer="0.31496062000000002"/>
  <drawing r:id="rId1"/>
</chartsheet>
</file>

<file path=xl/chartsheets/sheet2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3A249F6-0A42-4658-95C7-FCCB6B11A1A0}">
  <sheetPr/>
  <sheetViews>
    <sheetView zoomScale="62" workbookViewId="0" zoomToFit="1"/>
  </sheetViews>
  <pageMargins left="0.511811024" right="0.511811024" top="0.78740157499999996" bottom="0.78740157499999996" header="0.31496062000000002" footer="0.31496062000000002"/>
  <drawing r:id="rId1"/>
</chartsheet>
</file>

<file path=xl/chartsheets/sheet2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1C25FA7-E432-4F20-B05B-2F8C88F682B3}">
  <sheetPr/>
  <sheetViews>
    <sheetView zoomScale="62" workbookViewId="0" zoomToFit="1"/>
  </sheetViews>
  <pageMargins left="0.511811024" right="0.511811024" top="0.78740157499999996" bottom="0.78740157499999996" header="0.31496062000000002" footer="0.31496062000000002"/>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45CA6E6-31F2-4DD1-8FD7-EE8BDE7C309E}">
  <sheetPr/>
  <sheetViews>
    <sheetView zoomScale="62" workbookViewId="0" zoomToFit="1"/>
  </sheetViews>
  <pageMargins left="0.511811024" right="0.511811024" top="0.78740157499999996" bottom="0.78740157499999996" header="0.31496062000000002" footer="0.31496062000000002"/>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8568862-9719-40A4-BF9E-2ED6F8068534}">
  <sheetPr/>
  <sheetViews>
    <sheetView zoomScale="62" workbookViewId="0" zoomToFit="1"/>
  </sheetViews>
  <pageMargins left="0.511811024" right="0.511811024" top="0.78740157499999996" bottom="0.78740157499999996" header="0.31496062000000002" footer="0.31496062000000002"/>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C4DA061-8AB4-452E-AE73-DD107F4C07E1}">
  <sheetPr/>
  <sheetViews>
    <sheetView zoomScale="62" workbookViewId="0" zoomToFit="1"/>
  </sheetViews>
  <pageMargins left="0.511811024" right="0.511811024" top="0.78740157499999996" bottom="0.78740157499999996" header="0.31496062000000002" footer="0.31496062000000002"/>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D267204-66B2-42D4-874E-53277EE9CD94}">
  <sheetPr/>
  <sheetViews>
    <sheetView zoomScale="62" workbookViewId="0" zoomToFit="1"/>
  </sheetViews>
  <pageMargins left="0.511811024" right="0.511811024" top="0.78740157499999996" bottom="0.78740157499999996" header="0.31496062000000002" footer="0.31496062000000002"/>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8217123-A921-4DE4-8FD7-B244E9D80098}">
  <sheetPr/>
  <sheetViews>
    <sheetView zoomScale="62" workbookViewId="0" zoomToFit="1"/>
  </sheetViews>
  <pageMargins left="0.511811024" right="0.511811024" top="0.78740157499999996" bottom="0.78740157499999996" header="0.31496062000000002" footer="0.31496062000000002"/>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A1A2222-72D7-41C5-A72D-70DF68C63427}">
  <sheetPr/>
  <sheetViews>
    <sheetView zoomScale="62" workbookViewId="0" zoomToFit="1"/>
  </sheetViews>
  <pageMargins left="0.511811024" right="0.511811024" top="0.78740157499999996" bottom="0.78740157499999996" header="0.31496062000000002" footer="0.31496062000000002"/>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7CA1B27-DFBA-4640-B585-5B6FDDE29AFD}">
  <sheetPr/>
  <sheetViews>
    <sheetView zoomScale="62"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image" Target="../media/image6.png"/></Relationships>
</file>

<file path=xl/drawings/_rels/drawing26.xml.rels><?xml version="1.0" encoding="UTF-8" standalone="yes"?>
<Relationships xmlns="http://schemas.openxmlformats.org/package/2006/relationships"><Relationship Id="rId1" Type="http://schemas.openxmlformats.org/officeDocument/2006/relationships/image" Target="../media/image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6.png"/></Relationships>
</file>

<file path=xl/drawings/_rels/drawing29.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image" Target="../media/image6.png"/></Relationships>
</file>

<file path=xl/drawings/_rels/drawing31.xml.rels><?xml version="1.0" encoding="UTF-8" standalone="yes"?>
<Relationships xmlns="http://schemas.openxmlformats.org/package/2006/relationships"><Relationship Id="rId1" Type="http://schemas.openxmlformats.org/officeDocument/2006/relationships/image" Target="../media/image6.png"/></Relationships>
</file>

<file path=xl/drawings/_rels/drawing3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3.xml.rels><?xml version="1.0" encoding="UTF-8" standalone="yes"?>
<Relationships xmlns="http://schemas.openxmlformats.org/package/2006/relationships"><Relationship Id="rId1" Type="http://schemas.openxmlformats.org/officeDocument/2006/relationships/image" Target="../media/image6.png"/></Relationships>
</file>

<file path=xl/drawings/_rels/drawing34.xml.rels><?xml version="1.0" encoding="UTF-8" standalone="yes"?>
<Relationships xmlns="http://schemas.openxmlformats.org/package/2006/relationships"><Relationship Id="rId1" Type="http://schemas.openxmlformats.org/officeDocument/2006/relationships/image" Target="../media/image6.png"/></Relationships>
</file>

<file path=xl/drawings/_rels/drawing35.xml.rels><?xml version="1.0" encoding="UTF-8" standalone="yes"?>
<Relationships xmlns="http://schemas.openxmlformats.org/package/2006/relationships"><Relationship Id="rId1" Type="http://schemas.openxmlformats.org/officeDocument/2006/relationships/image" Target="../media/image6.png"/></Relationships>
</file>

<file path=xl/drawings/_rels/drawing36.xml.rels><?xml version="1.0" encoding="UTF-8" standalone="yes"?>
<Relationships xmlns="http://schemas.openxmlformats.org/package/2006/relationships"><Relationship Id="rId1" Type="http://schemas.openxmlformats.org/officeDocument/2006/relationships/image" Target="../media/image6.png"/></Relationships>
</file>

<file path=xl/drawings/_rels/drawing37.xml.rels><?xml version="1.0" encoding="UTF-8" standalone="yes"?>
<Relationships xmlns="http://schemas.openxmlformats.org/package/2006/relationships"><Relationship Id="rId1" Type="http://schemas.openxmlformats.org/officeDocument/2006/relationships/image" Target="../media/image6.png"/></Relationships>
</file>

<file path=xl/drawings/_rels/drawing38.xml.rels><?xml version="1.0" encoding="UTF-8" standalone="yes"?>
<Relationships xmlns="http://schemas.openxmlformats.org/package/2006/relationships"><Relationship Id="rId1" Type="http://schemas.openxmlformats.org/officeDocument/2006/relationships/image" Target="../media/image6.png"/></Relationships>
</file>

<file path=xl/drawings/_rels/drawing39.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0.xml.rels><?xml version="1.0" encoding="UTF-8" standalone="yes"?>
<Relationships xmlns="http://schemas.openxmlformats.org/package/2006/relationships"><Relationship Id="rId1" Type="http://schemas.openxmlformats.org/officeDocument/2006/relationships/image" Target="../media/image6.png"/></Relationships>
</file>

<file path=xl/drawings/_rels/drawing41.xml.rels><?xml version="1.0" encoding="UTF-8" standalone="yes"?>
<Relationships xmlns="http://schemas.openxmlformats.org/package/2006/relationships"><Relationship Id="rId1" Type="http://schemas.openxmlformats.org/officeDocument/2006/relationships/image" Target="../media/image6.png"/></Relationships>
</file>

<file path=xl/drawings/_rels/drawing42.xml.rels><?xml version="1.0" encoding="UTF-8" standalone="yes"?>
<Relationships xmlns="http://schemas.openxmlformats.org/package/2006/relationships"><Relationship Id="rId1" Type="http://schemas.openxmlformats.org/officeDocument/2006/relationships/image" Target="../media/image6.png"/></Relationships>
</file>

<file path=xl/drawings/_rels/drawing43.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324485</xdr:colOff>
      <xdr:row>10</xdr:row>
      <xdr:rowOff>127635</xdr:rowOff>
    </xdr:to>
    <xdr:pic>
      <xdr:nvPicPr>
        <xdr:cNvPr id="2" name="Imagem 1">
          <a:extLst>
            <a:ext uri="{FF2B5EF4-FFF2-40B4-BE49-F238E27FC236}">
              <a16:creationId xmlns:a16="http://schemas.microsoft.com/office/drawing/2014/main" id="{0798AB7F-6C8F-4B26-BF95-DD742C7A4D6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210" t="1" b="82925"/>
        <a:stretch/>
      </xdr:blipFill>
      <xdr:spPr bwMode="auto">
        <a:xfrm>
          <a:off x="0" y="9525"/>
          <a:ext cx="934085" cy="21755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180975</xdr:colOff>
      <xdr:row>0</xdr:row>
      <xdr:rowOff>133350</xdr:rowOff>
    </xdr:from>
    <xdr:to>
      <xdr:col>4</xdr:col>
      <xdr:colOff>302260</xdr:colOff>
      <xdr:row>4</xdr:row>
      <xdr:rowOff>121920</xdr:rowOff>
    </xdr:to>
    <xdr:pic>
      <xdr:nvPicPr>
        <xdr:cNvPr id="3" name="Imagem 2" descr="Uma imagem contendo Texto&#10;&#10;Descrição gerada automaticamente">
          <a:extLst>
            <a:ext uri="{FF2B5EF4-FFF2-40B4-BE49-F238E27FC236}">
              <a16:creationId xmlns:a16="http://schemas.microsoft.com/office/drawing/2014/main" id="{E46BB5B7-3E39-441F-B9B1-EC210AE821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0175" y="133350"/>
          <a:ext cx="1721485" cy="636270"/>
        </a:xfrm>
        <a:prstGeom prst="rect">
          <a:avLst/>
        </a:prstGeom>
      </xdr:spPr>
    </xdr:pic>
    <xdr:clientData/>
  </xdr:twoCellAnchor>
  <xdr:twoCellAnchor editAs="oneCell">
    <xdr:from>
      <xdr:col>6</xdr:col>
      <xdr:colOff>552450</xdr:colOff>
      <xdr:row>1</xdr:row>
      <xdr:rowOff>133350</xdr:rowOff>
    </xdr:from>
    <xdr:to>
      <xdr:col>9</xdr:col>
      <xdr:colOff>540385</xdr:colOff>
      <xdr:row>3</xdr:row>
      <xdr:rowOff>120650</xdr:rowOff>
    </xdr:to>
    <xdr:pic>
      <xdr:nvPicPr>
        <xdr:cNvPr id="4" name="Gráfico 3">
          <a:extLst>
            <a:ext uri="{FF2B5EF4-FFF2-40B4-BE49-F238E27FC236}">
              <a16:creationId xmlns:a16="http://schemas.microsoft.com/office/drawing/2014/main" id="{BDD19F40-4D96-4FE1-94EB-6282913F9A2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210050" y="295275"/>
          <a:ext cx="1816735" cy="311150"/>
        </a:xfrm>
        <a:prstGeom prst="rect">
          <a:avLst/>
        </a:prstGeom>
      </xdr:spPr>
    </xdr:pic>
    <xdr:clientData/>
  </xdr:twoCellAnchor>
  <xdr:twoCellAnchor editAs="oneCell">
    <xdr:from>
      <xdr:col>11</xdr:col>
      <xdr:colOff>19051</xdr:colOff>
      <xdr:row>0</xdr:row>
      <xdr:rowOff>9525</xdr:rowOff>
    </xdr:from>
    <xdr:to>
      <xdr:col>18</xdr:col>
      <xdr:colOff>386716</xdr:colOff>
      <xdr:row>4</xdr:row>
      <xdr:rowOff>55245</xdr:rowOff>
    </xdr:to>
    <xdr:pic>
      <xdr:nvPicPr>
        <xdr:cNvPr id="5" name="Imagem 4">
          <a:extLst>
            <a:ext uri="{FF2B5EF4-FFF2-40B4-BE49-F238E27FC236}">
              <a16:creationId xmlns:a16="http://schemas.microsoft.com/office/drawing/2014/main" id="{22E6E32C-6659-465A-832B-4E99F65000E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400000">
          <a:off x="8695374" y="-1961198"/>
          <a:ext cx="693420" cy="4634865"/>
        </a:xfrm>
        <a:prstGeom prst="rect">
          <a:avLst/>
        </a:prstGeom>
      </xdr:spPr>
    </xdr:pic>
    <xdr:clientData/>
  </xdr:twoCellAnchor>
  <xdr:twoCellAnchor editAs="oneCell">
    <xdr:from>
      <xdr:col>18</xdr:col>
      <xdr:colOff>333378</xdr:colOff>
      <xdr:row>0</xdr:row>
      <xdr:rowOff>9525</xdr:rowOff>
    </xdr:from>
    <xdr:to>
      <xdr:col>26</xdr:col>
      <xdr:colOff>91443</xdr:colOff>
      <xdr:row>4</xdr:row>
      <xdr:rowOff>55245</xdr:rowOff>
    </xdr:to>
    <xdr:pic>
      <xdr:nvPicPr>
        <xdr:cNvPr id="6" name="Imagem 5">
          <a:extLst>
            <a:ext uri="{FF2B5EF4-FFF2-40B4-BE49-F238E27FC236}">
              <a16:creationId xmlns:a16="http://schemas.microsoft.com/office/drawing/2014/main" id="{0EBA9B2B-EE51-495B-A984-A9D60FA2975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400000">
          <a:off x="13276901" y="-1961198"/>
          <a:ext cx="693420" cy="4634865"/>
        </a:xfrm>
        <a:prstGeom prst="rect">
          <a:avLst/>
        </a:prstGeom>
      </xdr:spPr>
    </xdr:pic>
    <xdr:clientData/>
  </xdr:twoCellAnchor>
  <xdr:twoCellAnchor>
    <xdr:from>
      <xdr:col>2</xdr:col>
      <xdr:colOff>85725</xdr:colOff>
      <xdr:row>6</xdr:row>
      <xdr:rowOff>1104900</xdr:rowOff>
    </xdr:from>
    <xdr:to>
      <xdr:col>3</xdr:col>
      <xdr:colOff>308610</xdr:colOff>
      <xdr:row>7</xdr:row>
      <xdr:rowOff>16510</xdr:rowOff>
    </xdr:to>
    <xdr:sp macro="" textlink="">
      <xdr:nvSpPr>
        <xdr:cNvPr id="7" name="Retângulo 6">
          <a:extLst>
            <a:ext uri="{FF2B5EF4-FFF2-40B4-BE49-F238E27FC236}">
              <a16:creationId xmlns:a16="http://schemas.microsoft.com/office/drawing/2014/main" id="{CF54F93F-3562-4A0B-9376-56785B3FA799}"/>
            </a:ext>
          </a:extLst>
        </xdr:cNvPr>
        <xdr:cNvSpPr/>
      </xdr:nvSpPr>
      <xdr:spPr>
        <a:xfrm>
          <a:off x="1304925" y="971550"/>
          <a:ext cx="965835" cy="165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pt-BR">
            <a:solidFill>
              <a:srgbClr val="32F48B"/>
            </a:solidFill>
          </a:endParaRPr>
        </a:p>
      </xdr:txBody>
    </xdr:sp>
    <xdr:clientData/>
  </xdr:twoCellAnchor>
</xdr:wsDr>
</file>

<file path=xl/drawings/drawing10.xml><?xml version="1.0" encoding="utf-8"?>
<xdr:wsDr xmlns:xdr="http://schemas.openxmlformats.org/drawingml/2006/spreadsheetDrawing" xmlns:a="http://schemas.openxmlformats.org/drawingml/2006/main">
  <xdr:absoluteAnchor>
    <xdr:pos x="0" y="0"/>
    <xdr:ext cx="9647903" cy="6022258"/>
    <xdr:graphicFrame macro="">
      <xdr:nvGraphicFramePr>
        <xdr:cNvPr id="2" name="Gráfico 1">
          <a:extLst>
            <a:ext uri="{FF2B5EF4-FFF2-40B4-BE49-F238E27FC236}">
              <a16:creationId xmlns:a16="http://schemas.microsoft.com/office/drawing/2014/main" id="{9D5B42A3-409D-EC15-14D0-DF7DB1FBF8C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633857" cy="6000750"/>
    <xdr:graphicFrame macro="">
      <xdr:nvGraphicFramePr>
        <xdr:cNvPr id="2" name="Gráfico 1">
          <a:extLst>
            <a:ext uri="{FF2B5EF4-FFF2-40B4-BE49-F238E27FC236}">
              <a16:creationId xmlns:a16="http://schemas.microsoft.com/office/drawing/2014/main" id="{452E6E59-9AB1-10F9-BB12-D2240A126FE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647903" cy="6022258"/>
    <xdr:graphicFrame macro="">
      <xdr:nvGraphicFramePr>
        <xdr:cNvPr id="2" name="Gráfico 1">
          <a:extLst>
            <a:ext uri="{FF2B5EF4-FFF2-40B4-BE49-F238E27FC236}">
              <a16:creationId xmlns:a16="http://schemas.microsoft.com/office/drawing/2014/main" id="{876DCEE7-4202-6740-5BBA-24A291AB7FC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653427" cy="6025365"/>
    <xdr:graphicFrame macro="">
      <xdr:nvGraphicFramePr>
        <xdr:cNvPr id="2" name="Gráfico 1">
          <a:extLst>
            <a:ext uri="{FF2B5EF4-FFF2-40B4-BE49-F238E27FC236}">
              <a16:creationId xmlns:a16="http://schemas.microsoft.com/office/drawing/2014/main" id="{6E9FF66B-20E7-74F4-8689-F17315546F9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633857" cy="6000750"/>
    <xdr:graphicFrame macro="">
      <xdr:nvGraphicFramePr>
        <xdr:cNvPr id="2" name="Gráfico 1">
          <a:extLst>
            <a:ext uri="{FF2B5EF4-FFF2-40B4-BE49-F238E27FC236}">
              <a16:creationId xmlns:a16="http://schemas.microsoft.com/office/drawing/2014/main" id="{6459A947-182B-4A2D-EC7E-2566A14538D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647903" cy="6022258"/>
    <xdr:graphicFrame macro="">
      <xdr:nvGraphicFramePr>
        <xdr:cNvPr id="2" name="Gráfico 1">
          <a:extLst>
            <a:ext uri="{FF2B5EF4-FFF2-40B4-BE49-F238E27FC236}">
              <a16:creationId xmlns:a16="http://schemas.microsoft.com/office/drawing/2014/main" id="{1A2EFAA8-17F9-735B-353D-D0F447DDE42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647903" cy="6022258"/>
    <xdr:graphicFrame macro="">
      <xdr:nvGraphicFramePr>
        <xdr:cNvPr id="2" name="Gráfico 1">
          <a:extLst>
            <a:ext uri="{FF2B5EF4-FFF2-40B4-BE49-F238E27FC236}">
              <a16:creationId xmlns:a16="http://schemas.microsoft.com/office/drawing/2014/main" id="{91A47846-A6B3-1648-B044-5EDF3602A92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647903" cy="6022258"/>
    <xdr:graphicFrame macro="">
      <xdr:nvGraphicFramePr>
        <xdr:cNvPr id="2" name="Gráfico 1">
          <a:extLst>
            <a:ext uri="{FF2B5EF4-FFF2-40B4-BE49-F238E27FC236}">
              <a16:creationId xmlns:a16="http://schemas.microsoft.com/office/drawing/2014/main" id="{40F0E579-A356-B83D-9EAE-F42FC8D0121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647903" cy="6022258"/>
    <xdr:graphicFrame macro="">
      <xdr:nvGraphicFramePr>
        <xdr:cNvPr id="2" name="Gráfico 1">
          <a:extLst>
            <a:ext uri="{FF2B5EF4-FFF2-40B4-BE49-F238E27FC236}">
              <a16:creationId xmlns:a16="http://schemas.microsoft.com/office/drawing/2014/main" id="{AFD904FF-AB01-DD96-95EE-1732894E163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633857" cy="6000750"/>
    <xdr:graphicFrame macro="">
      <xdr:nvGraphicFramePr>
        <xdr:cNvPr id="2" name="Gráfico 1">
          <a:extLst>
            <a:ext uri="{FF2B5EF4-FFF2-40B4-BE49-F238E27FC236}">
              <a16:creationId xmlns:a16="http://schemas.microsoft.com/office/drawing/2014/main" id="{B9667407-8968-1B4E-0FFB-24555C7F4F5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647903" cy="6022258"/>
    <xdr:graphicFrame macro="">
      <xdr:nvGraphicFramePr>
        <xdr:cNvPr id="2" name="Gráfico 1">
          <a:extLst>
            <a:ext uri="{FF2B5EF4-FFF2-40B4-BE49-F238E27FC236}">
              <a16:creationId xmlns:a16="http://schemas.microsoft.com/office/drawing/2014/main" id="{ADEECBE6-E8EA-4492-B7E3-65BA62ECF5D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647903" cy="6022258"/>
    <xdr:graphicFrame macro="">
      <xdr:nvGraphicFramePr>
        <xdr:cNvPr id="2" name="Gráfico 1">
          <a:extLst>
            <a:ext uri="{FF2B5EF4-FFF2-40B4-BE49-F238E27FC236}">
              <a16:creationId xmlns:a16="http://schemas.microsoft.com/office/drawing/2014/main" id="{D0E27135-CF66-4C22-C514-17055E1ED0C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644062" cy="6012656"/>
    <xdr:graphicFrame macro="">
      <xdr:nvGraphicFramePr>
        <xdr:cNvPr id="2" name="Gráfico 1">
          <a:extLst>
            <a:ext uri="{FF2B5EF4-FFF2-40B4-BE49-F238E27FC236}">
              <a16:creationId xmlns:a16="http://schemas.microsoft.com/office/drawing/2014/main" id="{F36EE61A-0F88-58C7-BE01-D3446D9FC3F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647903" cy="6022258"/>
    <xdr:graphicFrame macro="">
      <xdr:nvGraphicFramePr>
        <xdr:cNvPr id="2" name="Gráfico 1">
          <a:extLst>
            <a:ext uri="{FF2B5EF4-FFF2-40B4-BE49-F238E27FC236}">
              <a16:creationId xmlns:a16="http://schemas.microsoft.com/office/drawing/2014/main" id="{3CDE373B-E2BA-4A91-8396-8E2F34B2440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647903" cy="6022258"/>
    <xdr:graphicFrame macro="">
      <xdr:nvGraphicFramePr>
        <xdr:cNvPr id="2" name="Gráfico 1">
          <a:extLst>
            <a:ext uri="{FF2B5EF4-FFF2-40B4-BE49-F238E27FC236}">
              <a16:creationId xmlns:a16="http://schemas.microsoft.com/office/drawing/2014/main" id="{F0A1044D-4C68-8CA9-3387-BCF210FB121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9647903" cy="6022258"/>
    <xdr:graphicFrame macro="">
      <xdr:nvGraphicFramePr>
        <xdr:cNvPr id="2" name="Gráfico 1">
          <a:extLst>
            <a:ext uri="{FF2B5EF4-FFF2-40B4-BE49-F238E27FC236}">
              <a16:creationId xmlns:a16="http://schemas.microsoft.com/office/drawing/2014/main" id="{9B934934-5403-8857-C663-560A1860AAC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1152525</xdr:colOff>
      <xdr:row>2</xdr:row>
      <xdr:rowOff>94394</xdr:rowOff>
    </xdr:to>
    <xdr:pic>
      <xdr:nvPicPr>
        <xdr:cNvPr id="2" name="Imagem 1">
          <a:extLst>
            <a:ext uri="{FF2B5EF4-FFF2-40B4-BE49-F238E27FC236}">
              <a16:creationId xmlns:a16="http://schemas.microsoft.com/office/drawing/2014/main" id="{A30F2D3F-0078-4565-9E67-AFE85BD2734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210" t="1" b="82925"/>
        <a:stretch/>
      </xdr:blipFill>
      <xdr:spPr bwMode="auto">
        <a:xfrm rot="5400000">
          <a:off x="1767316" y="-338566"/>
          <a:ext cx="475394" cy="11525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1152525</xdr:colOff>
      <xdr:row>2</xdr:row>
      <xdr:rowOff>94394</xdr:rowOff>
    </xdr:to>
    <xdr:pic>
      <xdr:nvPicPr>
        <xdr:cNvPr id="2" name="Imagem 1">
          <a:extLst>
            <a:ext uri="{FF2B5EF4-FFF2-40B4-BE49-F238E27FC236}">
              <a16:creationId xmlns:a16="http://schemas.microsoft.com/office/drawing/2014/main" id="{183B984C-F1E2-4B63-8335-C9D76B7554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210" t="1" b="82925"/>
        <a:stretch/>
      </xdr:blipFill>
      <xdr:spPr bwMode="auto">
        <a:xfrm rot="5400000">
          <a:off x="1767316" y="-338566"/>
          <a:ext cx="475394" cy="11525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1152525</xdr:colOff>
      <xdr:row>2</xdr:row>
      <xdr:rowOff>94394</xdr:rowOff>
    </xdr:to>
    <xdr:pic>
      <xdr:nvPicPr>
        <xdr:cNvPr id="2" name="Imagem 1">
          <a:extLst>
            <a:ext uri="{FF2B5EF4-FFF2-40B4-BE49-F238E27FC236}">
              <a16:creationId xmlns:a16="http://schemas.microsoft.com/office/drawing/2014/main" id="{31585936-95A0-4DAF-A8DB-F31813DD44E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210" t="1" b="82925"/>
        <a:stretch/>
      </xdr:blipFill>
      <xdr:spPr bwMode="auto">
        <a:xfrm rot="5400000">
          <a:off x="1767316" y="-338566"/>
          <a:ext cx="475394" cy="11525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1152525</xdr:colOff>
      <xdr:row>2</xdr:row>
      <xdr:rowOff>94394</xdr:rowOff>
    </xdr:to>
    <xdr:pic>
      <xdr:nvPicPr>
        <xdr:cNvPr id="2" name="Imagem 1">
          <a:extLst>
            <a:ext uri="{FF2B5EF4-FFF2-40B4-BE49-F238E27FC236}">
              <a16:creationId xmlns:a16="http://schemas.microsoft.com/office/drawing/2014/main" id="{5804E32F-6E91-4C2C-965B-E4CC5A24688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210" t="1" b="82925"/>
        <a:stretch/>
      </xdr:blipFill>
      <xdr:spPr bwMode="auto">
        <a:xfrm rot="5400000">
          <a:off x="1767316" y="-338566"/>
          <a:ext cx="475394" cy="11525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1152525</xdr:colOff>
      <xdr:row>2</xdr:row>
      <xdr:rowOff>94394</xdr:rowOff>
    </xdr:to>
    <xdr:pic>
      <xdr:nvPicPr>
        <xdr:cNvPr id="2" name="Imagem 1">
          <a:extLst>
            <a:ext uri="{FF2B5EF4-FFF2-40B4-BE49-F238E27FC236}">
              <a16:creationId xmlns:a16="http://schemas.microsoft.com/office/drawing/2014/main" id="{C64D7E4D-2B26-4225-8672-F6360DDD2FE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210" t="1" b="82925"/>
        <a:stretch/>
      </xdr:blipFill>
      <xdr:spPr bwMode="auto">
        <a:xfrm rot="5400000">
          <a:off x="1767316" y="-338566"/>
          <a:ext cx="475394" cy="11525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647903" cy="6022258"/>
    <xdr:graphicFrame macro="">
      <xdr:nvGraphicFramePr>
        <xdr:cNvPr id="2" name="Gráfico 1">
          <a:extLst>
            <a:ext uri="{FF2B5EF4-FFF2-40B4-BE49-F238E27FC236}">
              <a16:creationId xmlns:a16="http://schemas.microsoft.com/office/drawing/2014/main" id="{6DF2F756-162F-0B58-6253-BE8240047FC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1152525</xdr:colOff>
      <xdr:row>2</xdr:row>
      <xdr:rowOff>94394</xdr:rowOff>
    </xdr:to>
    <xdr:pic>
      <xdr:nvPicPr>
        <xdr:cNvPr id="2" name="Imagem 1">
          <a:extLst>
            <a:ext uri="{FF2B5EF4-FFF2-40B4-BE49-F238E27FC236}">
              <a16:creationId xmlns:a16="http://schemas.microsoft.com/office/drawing/2014/main" id="{33E390C2-428E-445E-87D1-150E81ED222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210" t="1" b="82925"/>
        <a:stretch/>
      </xdr:blipFill>
      <xdr:spPr bwMode="auto">
        <a:xfrm rot="5400000">
          <a:off x="1767316" y="-338566"/>
          <a:ext cx="475394" cy="11525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1152525</xdr:colOff>
      <xdr:row>2</xdr:row>
      <xdr:rowOff>94394</xdr:rowOff>
    </xdr:to>
    <xdr:pic>
      <xdr:nvPicPr>
        <xdr:cNvPr id="2" name="Imagem 1">
          <a:extLst>
            <a:ext uri="{FF2B5EF4-FFF2-40B4-BE49-F238E27FC236}">
              <a16:creationId xmlns:a16="http://schemas.microsoft.com/office/drawing/2014/main" id="{7DAC4462-1297-4428-99E5-34C712E4A43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210" t="1" b="82925"/>
        <a:stretch/>
      </xdr:blipFill>
      <xdr:spPr bwMode="auto">
        <a:xfrm rot="5400000">
          <a:off x="1767316" y="-338566"/>
          <a:ext cx="475394" cy="11525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1152525</xdr:colOff>
      <xdr:row>2</xdr:row>
      <xdr:rowOff>94394</xdr:rowOff>
    </xdr:to>
    <xdr:pic>
      <xdr:nvPicPr>
        <xdr:cNvPr id="2" name="Imagem 1">
          <a:extLst>
            <a:ext uri="{FF2B5EF4-FFF2-40B4-BE49-F238E27FC236}">
              <a16:creationId xmlns:a16="http://schemas.microsoft.com/office/drawing/2014/main" id="{7C868540-3B31-440E-90F3-76D68C2213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210" t="1" b="82925"/>
        <a:stretch/>
      </xdr:blipFill>
      <xdr:spPr bwMode="auto">
        <a:xfrm rot="5400000">
          <a:off x="1767316" y="-338566"/>
          <a:ext cx="475394" cy="11525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1152525</xdr:colOff>
      <xdr:row>2</xdr:row>
      <xdr:rowOff>94394</xdr:rowOff>
    </xdr:to>
    <xdr:pic>
      <xdr:nvPicPr>
        <xdr:cNvPr id="2" name="Imagem 1">
          <a:extLst>
            <a:ext uri="{FF2B5EF4-FFF2-40B4-BE49-F238E27FC236}">
              <a16:creationId xmlns:a16="http://schemas.microsoft.com/office/drawing/2014/main" id="{3E1B283F-69BE-4CC0-B6CE-621CD18E148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210" t="1" b="82925"/>
        <a:stretch/>
      </xdr:blipFill>
      <xdr:spPr bwMode="auto">
        <a:xfrm rot="5400000">
          <a:off x="1767316" y="-338566"/>
          <a:ext cx="475394" cy="11525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1152525</xdr:colOff>
      <xdr:row>2</xdr:row>
      <xdr:rowOff>94394</xdr:rowOff>
    </xdr:to>
    <xdr:pic>
      <xdr:nvPicPr>
        <xdr:cNvPr id="2" name="Imagem 1">
          <a:extLst>
            <a:ext uri="{FF2B5EF4-FFF2-40B4-BE49-F238E27FC236}">
              <a16:creationId xmlns:a16="http://schemas.microsoft.com/office/drawing/2014/main" id="{0D52DEF5-43E6-48B2-9BE2-A8E8D2509A1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210" t="1" b="82925"/>
        <a:stretch/>
      </xdr:blipFill>
      <xdr:spPr bwMode="auto">
        <a:xfrm rot="5400000">
          <a:off x="1767316" y="-338566"/>
          <a:ext cx="475394" cy="11525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1152525</xdr:colOff>
      <xdr:row>2</xdr:row>
      <xdr:rowOff>94394</xdr:rowOff>
    </xdr:to>
    <xdr:pic>
      <xdr:nvPicPr>
        <xdr:cNvPr id="2" name="Imagem 1">
          <a:extLst>
            <a:ext uri="{FF2B5EF4-FFF2-40B4-BE49-F238E27FC236}">
              <a16:creationId xmlns:a16="http://schemas.microsoft.com/office/drawing/2014/main" id="{65ED3220-C0FE-4A85-B9D7-629D2A96F8D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210" t="1" b="82925"/>
        <a:stretch/>
      </xdr:blipFill>
      <xdr:spPr bwMode="auto">
        <a:xfrm rot="5400000">
          <a:off x="1767316" y="-338566"/>
          <a:ext cx="475394" cy="11525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1152525</xdr:colOff>
      <xdr:row>2</xdr:row>
      <xdr:rowOff>94394</xdr:rowOff>
    </xdr:to>
    <xdr:pic>
      <xdr:nvPicPr>
        <xdr:cNvPr id="2" name="Imagem 1">
          <a:extLst>
            <a:ext uri="{FF2B5EF4-FFF2-40B4-BE49-F238E27FC236}">
              <a16:creationId xmlns:a16="http://schemas.microsoft.com/office/drawing/2014/main" id="{AD1A227A-A226-47BB-A0CF-795D4521148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210" t="1" b="82925"/>
        <a:stretch/>
      </xdr:blipFill>
      <xdr:spPr bwMode="auto">
        <a:xfrm rot="5400000">
          <a:off x="1767316" y="-338566"/>
          <a:ext cx="475394" cy="11525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1152525</xdr:colOff>
      <xdr:row>2</xdr:row>
      <xdr:rowOff>94394</xdr:rowOff>
    </xdr:to>
    <xdr:pic>
      <xdr:nvPicPr>
        <xdr:cNvPr id="2" name="Imagem 1">
          <a:extLst>
            <a:ext uri="{FF2B5EF4-FFF2-40B4-BE49-F238E27FC236}">
              <a16:creationId xmlns:a16="http://schemas.microsoft.com/office/drawing/2014/main" id="{E607F5F6-EBB3-4872-B2BB-99F277EC9B3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210" t="1" b="82925"/>
        <a:stretch/>
      </xdr:blipFill>
      <xdr:spPr bwMode="auto">
        <a:xfrm rot="5400000">
          <a:off x="1767316" y="-338566"/>
          <a:ext cx="475394" cy="11525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1152525</xdr:colOff>
      <xdr:row>2</xdr:row>
      <xdr:rowOff>94394</xdr:rowOff>
    </xdr:to>
    <xdr:pic>
      <xdr:nvPicPr>
        <xdr:cNvPr id="2" name="Imagem 1">
          <a:extLst>
            <a:ext uri="{FF2B5EF4-FFF2-40B4-BE49-F238E27FC236}">
              <a16:creationId xmlns:a16="http://schemas.microsoft.com/office/drawing/2014/main" id="{838EA9B4-6044-4E43-BF22-206371B5DC2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210" t="1" b="82925"/>
        <a:stretch/>
      </xdr:blipFill>
      <xdr:spPr bwMode="auto">
        <a:xfrm rot="5400000">
          <a:off x="1767316" y="-338566"/>
          <a:ext cx="475394" cy="11525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1152525</xdr:colOff>
      <xdr:row>2</xdr:row>
      <xdr:rowOff>94394</xdr:rowOff>
    </xdr:to>
    <xdr:pic>
      <xdr:nvPicPr>
        <xdr:cNvPr id="2" name="Imagem 1">
          <a:extLst>
            <a:ext uri="{FF2B5EF4-FFF2-40B4-BE49-F238E27FC236}">
              <a16:creationId xmlns:a16="http://schemas.microsoft.com/office/drawing/2014/main" id="{1370FFFD-89CB-4F0E-928F-8B40A390498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210" t="1" b="82925"/>
        <a:stretch/>
      </xdr:blipFill>
      <xdr:spPr bwMode="auto">
        <a:xfrm rot="5400000">
          <a:off x="1767316" y="-338566"/>
          <a:ext cx="475394" cy="11525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absoluteAnchor>
    <xdr:pos x="0" y="0"/>
    <xdr:ext cx="9647903" cy="6022258"/>
    <xdr:graphicFrame macro="">
      <xdr:nvGraphicFramePr>
        <xdr:cNvPr id="2" name="Gráfico 1">
          <a:extLst>
            <a:ext uri="{FF2B5EF4-FFF2-40B4-BE49-F238E27FC236}">
              <a16:creationId xmlns:a16="http://schemas.microsoft.com/office/drawing/2014/main" id="{76BF5CB5-C49E-098B-F971-CD517B65E66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0.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1152525</xdr:colOff>
      <xdr:row>2</xdr:row>
      <xdr:rowOff>94394</xdr:rowOff>
    </xdr:to>
    <xdr:pic>
      <xdr:nvPicPr>
        <xdr:cNvPr id="2" name="Imagem 1">
          <a:extLst>
            <a:ext uri="{FF2B5EF4-FFF2-40B4-BE49-F238E27FC236}">
              <a16:creationId xmlns:a16="http://schemas.microsoft.com/office/drawing/2014/main" id="{AB7D0501-8DA2-4091-AC76-960F5A8B57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210" t="1" b="82925"/>
        <a:stretch/>
      </xdr:blipFill>
      <xdr:spPr bwMode="auto">
        <a:xfrm rot="5400000">
          <a:off x="1767316" y="-338566"/>
          <a:ext cx="475394" cy="11525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1152525</xdr:colOff>
      <xdr:row>2</xdr:row>
      <xdr:rowOff>94394</xdr:rowOff>
    </xdr:to>
    <xdr:pic>
      <xdr:nvPicPr>
        <xdr:cNvPr id="2" name="Imagem 1">
          <a:extLst>
            <a:ext uri="{FF2B5EF4-FFF2-40B4-BE49-F238E27FC236}">
              <a16:creationId xmlns:a16="http://schemas.microsoft.com/office/drawing/2014/main" id="{9A1C2021-8087-443C-A499-15933BE4FFA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210" t="1" b="82925"/>
        <a:stretch/>
      </xdr:blipFill>
      <xdr:spPr bwMode="auto">
        <a:xfrm rot="5400000">
          <a:off x="1767316" y="-338566"/>
          <a:ext cx="475394" cy="11525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542925</xdr:colOff>
      <xdr:row>3</xdr:row>
      <xdr:rowOff>18194</xdr:rowOff>
    </xdr:to>
    <xdr:pic>
      <xdr:nvPicPr>
        <xdr:cNvPr id="2" name="Imagem 1">
          <a:extLst>
            <a:ext uri="{FF2B5EF4-FFF2-40B4-BE49-F238E27FC236}">
              <a16:creationId xmlns:a16="http://schemas.microsoft.com/office/drawing/2014/main" id="{62764F1A-6772-4018-82C3-F5F14710352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210" t="1" b="82925"/>
        <a:stretch/>
      </xdr:blipFill>
      <xdr:spPr bwMode="auto">
        <a:xfrm rot="5400000">
          <a:off x="1557766" y="-338566"/>
          <a:ext cx="475394" cy="11525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542925</xdr:colOff>
      <xdr:row>3</xdr:row>
      <xdr:rowOff>18194</xdr:rowOff>
    </xdr:to>
    <xdr:pic>
      <xdr:nvPicPr>
        <xdr:cNvPr id="2" name="Imagem 1">
          <a:extLst>
            <a:ext uri="{FF2B5EF4-FFF2-40B4-BE49-F238E27FC236}">
              <a16:creationId xmlns:a16="http://schemas.microsoft.com/office/drawing/2014/main" id="{A4B293EC-FDED-4FBD-9BD7-A9C81310011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210" t="1" b="82925"/>
        <a:stretch/>
      </xdr:blipFill>
      <xdr:spPr bwMode="auto">
        <a:xfrm rot="5400000">
          <a:off x="1557766" y="-338566"/>
          <a:ext cx="475394" cy="11525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absoluteAnchor>
    <xdr:pos x="0" y="0"/>
    <xdr:ext cx="9647903" cy="6022258"/>
    <xdr:graphicFrame macro="">
      <xdr:nvGraphicFramePr>
        <xdr:cNvPr id="2" name="Gráfico 1">
          <a:extLst>
            <a:ext uri="{FF2B5EF4-FFF2-40B4-BE49-F238E27FC236}">
              <a16:creationId xmlns:a16="http://schemas.microsoft.com/office/drawing/2014/main" id="{F7FDFC85-0070-09FB-1AE9-C5264CCEBDD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647903" cy="6022258"/>
    <xdr:graphicFrame macro="">
      <xdr:nvGraphicFramePr>
        <xdr:cNvPr id="2" name="Gráfico 1">
          <a:extLst>
            <a:ext uri="{FF2B5EF4-FFF2-40B4-BE49-F238E27FC236}">
              <a16:creationId xmlns:a16="http://schemas.microsoft.com/office/drawing/2014/main" id="{1BD5A204-80BF-8F4F-7F99-417CD706E31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47903" cy="6022258"/>
    <xdr:graphicFrame macro="">
      <xdr:nvGraphicFramePr>
        <xdr:cNvPr id="2" name="Gráfico 1">
          <a:extLst>
            <a:ext uri="{FF2B5EF4-FFF2-40B4-BE49-F238E27FC236}">
              <a16:creationId xmlns:a16="http://schemas.microsoft.com/office/drawing/2014/main" id="{566123D2-B0C5-5403-73BF-FFE6024EA67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647903" cy="6022258"/>
    <xdr:graphicFrame macro="">
      <xdr:nvGraphicFramePr>
        <xdr:cNvPr id="2" name="Gráfico 1">
          <a:extLst>
            <a:ext uri="{FF2B5EF4-FFF2-40B4-BE49-F238E27FC236}">
              <a16:creationId xmlns:a16="http://schemas.microsoft.com/office/drawing/2014/main" id="{5F7712F5-0DBD-8EFC-97C3-D74E7EF5B72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647903" cy="6022258"/>
    <xdr:graphicFrame macro="">
      <xdr:nvGraphicFramePr>
        <xdr:cNvPr id="2" name="Gráfico 1">
          <a:extLst>
            <a:ext uri="{FF2B5EF4-FFF2-40B4-BE49-F238E27FC236}">
              <a16:creationId xmlns:a16="http://schemas.microsoft.com/office/drawing/2014/main" id="{BCD65A90-70D7-C695-8039-E1058449CF9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za.giuberti/Downloads/luiza_transporte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BGE/DPE/COPIS/MUNIC/2020/SAIDAS/TABELAS%2023%20E%20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BGE/DPE/COPIS/MUNIC/2020/SAIDAS/TABELAS%2047%20E%204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BGE/DPE/COPIS/MUNIC/2020/SAIDAS/TABELAS%2045%20E%204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BGE/DPE/COPIS/MUNIC/2020/SAIDAS/TABELAS%2051%20E%20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aux_graf1"/>
      <sheetName val="Gráfico2"/>
      <sheetName val="aux_graf2"/>
      <sheetName val="Gráfico3"/>
      <sheetName val="aux_graf3"/>
      <sheetName val="Gráfico4"/>
      <sheetName val="Gráfico5"/>
      <sheetName val="aux_graf4_5"/>
      <sheetName val="Tab 50"/>
      <sheetName val="Gráfico6"/>
      <sheetName val="aux_graf6"/>
      <sheetName val="tab_completa"/>
    </sheetNames>
    <sheetDataSet>
      <sheetData sheetId="0" refreshError="1"/>
      <sheetData sheetId="1"/>
      <sheetData sheetId="2" refreshError="1"/>
      <sheetData sheetId="3"/>
      <sheetData sheetId="4" refreshError="1"/>
      <sheetData sheetId="5"/>
      <sheetData sheetId="6" refreshError="1"/>
      <sheetData sheetId="7" refreshError="1"/>
      <sheetData sheetId="8"/>
      <sheetData sheetId="9"/>
      <sheetData sheetId="10" refreshError="1"/>
      <sheetData sheetId="11">
        <row r="5">
          <cell r="D5" t="str">
            <v>Ciclovia</v>
          </cell>
        </row>
        <row r="7">
          <cell r="A7" t="str">
            <v>Brasil</v>
          </cell>
          <cell r="C7">
            <v>1163</v>
          </cell>
          <cell r="E7">
            <v>381</v>
          </cell>
        </row>
        <row r="8">
          <cell r="A8" t="str">
            <v>Norte</v>
          </cell>
          <cell r="C8">
            <v>47</v>
          </cell>
          <cell r="E8">
            <v>18</v>
          </cell>
        </row>
        <row r="9">
          <cell r="A9" t="str">
            <v>Rondônia</v>
          </cell>
          <cell r="C9">
            <v>5</v>
          </cell>
          <cell r="E9">
            <v>1</v>
          </cell>
        </row>
        <row r="10">
          <cell r="A10" t="str">
            <v>Acre</v>
          </cell>
          <cell r="C10">
            <v>8</v>
          </cell>
          <cell r="E10">
            <v>2</v>
          </cell>
        </row>
        <row r="11">
          <cell r="A11" t="str">
            <v>Amazonas</v>
          </cell>
          <cell r="C11">
            <v>1</v>
          </cell>
          <cell r="E11">
            <v>1</v>
          </cell>
        </row>
        <row r="12">
          <cell r="A12" t="str">
            <v>Roraima</v>
          </cell>
          <cell r="C12">
            <v>1</v>
          </cell>
          <cell r="E12">
            <v>0</v>
          </cell>
        </row>
        <row r="13">
          <cell r="A13" t="str">
            <v>Pará</v>
          </cell>
          <cell r="C13">
            <v>25</v>
          </cell>
          <cell r="E13">
            <v>10</v>
          </cell>
        </row>
        <row r="14">
          <cell r="A14" t="str">
            <v>Amapá</v>
          </cell>
          <cell r="C14">
            <v>3</v>
          </cell>
          <cell r="E14">
            <v>1</v>
          </cell>
        </row>
        <row r="15">
          <cell r="A15" t="str">
            <v>Tocantins</v>
          </cell>
          <cell r="C15">
            <v>4</v>
          </cell>
          <cell r="E15">
            <v>3</v>
          </cell>
        </row>
        <row r="16">
          <cell r="A16" t="str">
            <v>Nordeste</v>
          </cell>
          <cell r="C16">
            <v>227</v>
          </cell>
          <cell r="E16">
            <v>48</v>
          </cell>
        </row>
        <row r="17">
          <cell r="A17" t="str">
            <v>Maranhão</v>
          </cell>
          <cell r="C17">
            <v>8</v>
          </cell>
          <cell r="E17">
            <v>4</v>
          </cell>
        </row>
        <row r="18">
          <cell r="A18" t="str">
            <v>Piauí</v>
          </cell>
          <cell r="C18">
            <v>16</v>
          </cell>
          <cell r="E18">
            <v>3</v>
          </cell>
        </row>
        <row r="19">
          <cell r="A19" t="str">
            <v>Ceará</v>
          </cell>
          <cell r="C19">
            <v>51</v>
          </cell>
          <cell r="E19">
            <v>5</v>
          </cell>
        </row>
        <row r="20">
          <cell r="A20" t="str">
            <v>Rio Grande do Norte</v>
          </cell>
          <cell r="C20">
            <v>16</v>
          </cell>
          <cell r="E20">
            <v>3</v>
          </cell>
        </row>
        <row r="21">
          <cell r="A21" t="str">
            <v>Paraíba</v>
          </cell>
          <cell r="C21">
            <v>11</v>
          </cell>
          <cell r="E21">
            <v>5</v>
          </cell>
        </row>
        <row r="22">
          <cell r="A22" t="str">
            <v>Pernambuco</v>
          </cell>
          <cell r="C22">
            <v>18</v>
          </cell>
          <cell r="E22">
            <v>11</v>
          </cell>
        </row>
        <row r="23">
          <cell r="A23" t="str">
            <v>Alagoas</v>
          </cell>
          <cell r="C23">
            <v>14</v>
          </cell>
          <cell r="E23">
            <v>5</v>
          </cell>
        </row>
        <row r="24">
          <cell r="A24" t="str">
            <v>Sergipe</v>
          </cell>
          <cell r="C24">
            <v>14</v>
          </cell>
          <cell r="E24">
            <v>1</v>
          </cell>
        </row>
        <row r="25">
          <cell r="A25" t="str">
            <v>Bahia</v>
          </cell>
          <cell r="C25">
            <v>79</v>
          </cell>
          <cell r="E25">
            <v>11</v>
          </cell>
        </row>
        <row r="26">
          <cell r="A26" t="str">
            <v>Sudeste</v>
          </cell>
          <cell r="C26">
            <v>423</v>
          </cell>
          <cell r="E26">
            <v>177</v>
          </cell>
        </row>
        <row r="27">
          <cell r="A27" t="str">
            <v>Minas Gerais</v>
          </cell>
          <cell r="C27">
            <v>99</v>
          </cell>
          <cell r="E27">
            <v>42</v>
          </cell>
        </row>
        <row r="28">
          <cell r="A28" t="str">
            <v>Espírito Santo</v>
          </cell>
          <cell r="C28">
            <v>34</v>
          </cell>
          <cell r="E28">
            <v>17</v>
          </cell>
        </row>
        <row r="29">
          <cell r="A29" t="str">
            <v>Rio de Janeiro</v>
          </cell>
          <cell r="C29">
            <v>52</v>
          </cell>
          <cell r="E29">
            <v>30</v>
          </cell>
        </row>
        <row r="30">
          <cell r="A30" t="str">
            <v>São Paulo</v>
          </cell>
          <cell r="C30">
            <v>238</v>
          </cell>
          <cell r="E30">
            <v>88</v>
          </cell>
        </row>
        <row r="31">
          <cell r="A31" t="str">
            <v>Sul</v>
          </cell>
          <cell r="C31">
            <v>372</v>
          </cell>
          <cell r="E31">
            <v>109</v>
          </cell>
        </row>
        <row r="32">
          <cell r="A32" t="str">
            <v>Paraná</v>
          </cell>
          <cell r="C32">
            <v>131</v>
          </cell>
          <cell r="E32">
            <v>35</v>
          </cell>
        </row>
        <row r="33">
          <cell r="A33" t="str">
            <v>Santa Catarina</v>
          </cell>
          <cell r="C33">
            <v>115</v>
          </cell>
          <cell r="E33">
            <v>34</v>
          </cell>
        </row>
        <row r="34">
          <cell r="A34" t="str">
            <v>Rio Grande do Sul</v>
          </cell>
          <cell r="C34">
            <v>126</v>
          </cell>
          <cell r="E34">
            <v>40</v>
          </cell>
        </row>
        <row r="35">
          <cell r="A35" t="str">
            <v>Centro-Oeste</v>
          </cell>
          <cell r="C35">
            <v>94</v>
          </cell>
          <cell r="E35">
            <v>29</v>
          </cell>
        </row>
      </sheetData>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ulate 1 - Table 1"/>
      <sheetName val="Tabulate 2 - Table 1"/>
    </sheetNames>
    <sheetDataSet>
      <sheetData sheetId="0" refreshError="1"/>
      <sheetData sheetId="1" refreshError="1">
        <row r="2">
          <cell r="B2">
            <v>5570</v>
          </cell>
          <cell r="C2">
            <v>1049</v>
          </cell>
          <cell r="D2">
            <v>865</v>
          </cell>
          <cell r="E2">
            <v>3709</v>
          </cell>
          <cell r="F2">
            <v>859</v>
          </cell>
          <cell r="G2">
            <v>1467</v>
          </cell>
        </row>
        <row r="3">
          <cell r="B3">
            <v>450</v>
          </cell>
          <cell r="C3">
            <v>131</v>
          </cell>
          <cell r="D3">
            <v>83</v>
          </cell>
          <cell r="E3">
            <v>312</v>
          </cell>
          <cell r="F3">
            <v>81</v>
          </cell>
          <cell r="G3">
            <v>75</v>
          </cell>
        </row>
        <row r="4">
          <cell r="B4">
            <v>52</v>
          </cell>
          <cell r="C4">
            <v>2</v>
          </cell>
          <cell r="D4">
            <v>2</v>
          </cell>
          <cell r="E4">
            <v>32</v>
          </cell>
          <cell r="F4">
            <v>7</v>
          </cell>
          <cell r="G4">
            <v>15</v>
          </cell>
        </row>
        <row r="5">
          <cell r="B5">
            <v>22</v>
          </cell>
          <cell r="C5">
            <v>5</v>
          </cell>
          <cell r="D5">
            <v>8</v>
          </cell>
          <cell r="E5">
            <v>21</v>
          </cell>
          <cell r="F5">
            <v>1</v>
          </cell>
          <cell r="G5">
            <v>0</v>
          </cell>
        </row>
        <row r="6">
          <cell r="B6">
            <v>62</v>
          </cell>
          <cell r="C6">
            <v>40</v>
          </cell>
          <cell r="D6">
            <v>12</v>
          </cell>
          <cell r="E6">
            <v>46</v>
          </cell>
          <cell r="F6">
            <v>10</v>
          </cell>
          <cell r="G6">
            <v>8</v>
          </cell>
        </row>
        <row r="7">
          <cell r="B7">
            <v>15</v>
          </cell>
          <cell r="C7">
            <v>2</v>
          </cell>
          <cell r="D7">
            <v>2</v>
          </cell>
          <cell r="E7">
            <v>13</v>
          </cell>
          <cell r="F7">
            <v>3</v>
          </cell>
          <cell r="G7">
            <v>1</v>
          </cell>
        </row>
        <row r="8">
          <cell r="B8">
            <v>144</v>
          </cell>
          <cell r="C8">
            <v>63</v>
          </cell>
          <cell r="D8">
            <v>38</v>
          </cell>
          <cell r="E8">
            <v>121</v>
          </cell>
          <cell r="F8">
            <v>49</v>
          </cell>
          <cell r="G8">
            <v>9</v>
          </cell>
        </row>
        <row r="9">
          <cell r="B9">
            <v>16</v>
          </cell>
          <cell r="C9">
            <v>16</v>
          </cell>
          <cell r="D9">
            <v>16</v>
          </cell>
          <cell r="E9">
            <v>16</v>
          </cell>
          <cell r="F9">
            <v>2</v>
          </cell>
          <cell r="G9">
            <v>0</v>
          </cell>
        </row>
        <row r="10">
          <cell r="B10">
            <v>139</v>
          </cell>
          <cell r="C10">
            <v>3</v>
          </cell>
          <cell r="D10">
            <v>5</v>
          </cell>
          <cell r="E10">
            <v>63</v>
          </cell>
          <cell r="F10">
            <v>9</v>
          </cell>
          <cell r="G10">
            <v>42</v>
          </cell>
        </row>
        <row r="11">
          <cell r="B11">
            <v>1794</v>
          </cell>
          <cell r="C11">
            <v>376</v>
          </cell>
          <cell r="D11">
            <v>306</v>
          </cell>
          <cell r="E11">
            <v>1030</v>
          </cell>
          <cell r="F11">
            <v>349</v>
          </cell>
          <cell r="G11">
            <v>564</v>
          </cell>
        </row>
        <row r="12">
          <cell r="B12">
            <v>217</v>
          </cell>
          <cell r="C12">
            <v>31</v>
          </cell>
          <cell r="D12">
            <v>21</v>
          </cell>
          <cell r="E12">
            <v>102</v>
          </cell>
          <cell r="F12">
            <v>34</v>
          </cell>
          <cell r="G12">
            <v>58</v>
          </cell>
        </row>
        <row r="13">
          <cell r="B13">
            <v>224</v>
          </cell>
          <cell r="C13">
            <v>25</v>
          </cell>
          <cell r="D13">
            <v>14</v>
          </cell>
          <cell r="E13">
            <v>79</v>
          </cell>
          <cell r="F13">
            <v>20</v>
          </cell>
          <cell r="G13">
            <v>130</v>
          </cell>
        </row>
        <row r="14">
          <cell r="B14">
            <v>184</v>
          </cell>
          <cell r="C14">
            <v>50</v>
          </cell>
          <cell r="D14">
            <v>44</v>
          </cell>
          <cell r="E14">
            <v>105</v>
          </cell>
          <cell r="F14">
            <v>51</v>
          </cell>
          <cell r="G14">
            <v>53</v>
          </cell>
        </row>
        <row r="15">
          <cell r="B15">
            <v>167</v>
          </cell>
          <cell r="C15">
            <v>21</v>
          </cell>
          <cell r="D15">
            <v>17</v>
          </cell>
          <cell r="E15">
            <v>81</v>
          </cell>
          <cell r="F15">
            <v>32</v>
          </cell>
          <cell r="G15">
            <v>74</v>
          </cell>
        </row>
        <row r="16">
          <cell r="B16">
            <v>223</v>
          </cell>
          <cell r="C16">
            <v>41</v>
          </cell>
          <cell r="D16">
            <v>28</v>
          </cell>
          <cell r="E16">
            <v>94</v>
          </cell>
          <cell r="F16">
            <v>33</v>
          </cell>
          <cell r="G16">
            <v>105</v>
          </cell>
        </row>
        <row r="17">
          <cell r="B17">
            <v>185</v>
          </cell>
          <cell r="C17">
            <v>69</v>
          </cell>
          <cell r="D17">
            <v>51</v>
          </cell>
          <cell r="E17">
            <v>155</v>
          </cell>
          <cell r="F17">
            <v>47</v>
          </cell>
          <cell r="G17">
            <v>18</v>
          </cell>
        </row>
        <row r="18">
          <cell r="B18">
            <v>102</v>
          </cell>
          <cell r="C18">
            <v>34</v>
          </cell>
          <cell r="D18">
            <v>27</v>
          </cell>
          <cell r="E18">
            <v>64</v>
          </cell>
          <cell r="F18">
            <v>25</v>
          </cell>
          <cell r="G18">
            <v>22</v>
          </cell>
        </row>
        <row r="19">
          <cell r="B19">
            <v>75</v>
          </cell>
          <cell r="C19">
            <v>12</v>
          </cell>
          <cell r="D19">
            <v>10</v>
          </cell>
          <cell r="E19">
            <v>46</v>
          </cell>
          <cell r="F19">
            <v>16</v>
          </cell>
          <cell r="G19">
            <v>23</v>
          </cell>
        </row>
        <row r="20">
          <cell r="B20">
            <v>417</v>
          </cell>
          <cell r="C20">
            <v>93</v>
          </cell>
          <cell r="D20">
            <v>94</v>
          </cell>
          <cell r="E20">
            <v>304</v>
          </cell>
          <cell r="F20">
            <v>91</v>
          </cell>
          <cell r="G20">
            <v>81</v>
          </cell>
        </row>
        <row r="21">
          <cell r="B21">
            <v>1668</v>
          </cell>
          <cell r="C21">
            <v>267</v>
          </cell>
          <cell r="D21">
            <v>313</v>
          </cell>
          <cell r="E21">
            <v>1212</v>
          </cell>
          <cell r="F21">
            <v>195</v>
          </cell>
          <cell r="G21">
            <v>395</v>
          </cell>
        </row>
        <row r="22">
          <cell r="B22">
            <v>853</v>
          </cell>
          <cell r="C22">
            <v>94</v>
          </cell>
          <cell r="D22">
            <v>111</v>
          </cell>
          <cell r="E22">
            <v>633</v>
          </cell>
          <cell r="F22">
            <v>90</v>
          </cell>
          <cell r="G22">
            <v>193</v>
          </cell>
        </row>
        <row r="23">
          <cell r="B23">
            <v>78</v>
          </cell>
          <cell r="C23">
            <v>19</v>
          </cell>
          <cell r="D23">
            <v>26</v>
          </cell>
          <cell r="E23">
            <v>69</v>
          </cell>
          <cell r="F23">
            <v>9</v>
          </cell>
          <cell r="G23">
            <v>7</v>
          </cell>
        </row>
        <row r="24">
          <cell r="B24">
            <v>92</v>
          </cell>
          <cell r="C24">
            <v>47</v>
          </cell>
          <cell r="D24">
            <v>53</v>
          </cell>
          <cell r="E24">
            <v>83</v>
          </cell>
          <cell r="F24">
            <v>29</v>
          </cell>
          <cell r="G24">
            <v>4</v>
          </cell>
        </row>
        <row r="25">
          <cell r="B25">
            <v>645</v>
          </cell>
          <cell r="C25">
            <v>107</v>
          </cell>
          <cell r="D25">
            <v>123</v>
          </cell>
          <cell r="E25">
            <v>427</v>
          </cell>
          <cell r="F25">
            <v>67</v>
          </cell>
          <cell r="G25">
            <v>191</v>
          </cell>
        </row>
        <row r="26">
          <cell r="B26">
            <v>1191</v>
          </cell>
          <cell r="C26">
            <v>241</v>
          </cell>
          <cell r="D26">
            <v>109</v>
          </cell>
          <cell r="E26">
            <v>857</v>
          </cell>
          <cell r="F26">
            <v>157</v>
          </cell>
          <cell r="G26">
            <v>289</v>
          </cell>
        </row>
        <row r="27">
          <cell r="B27">
            <v>399</v>
          </cell>
          <cell r="C27">
            <v>108</v>
          </cell>
          <cell r="D27">
            <v>49</v>
          </cell>
          <cell r="E27">
            <v>275</v>
          </cell>
          <cell r="F27">
            <v>63</v>
          </cell>
          <cell r="G27">
            <v>94</v>
          </cell>
        </row>
        <row r="28">
          <cell r="B28">
            <v>295</v>
          </cell>
          <cell r="C28">
            <v>51</v>
          </cell>
          <cell r="D28">
            <v>19</v>
          </cell>
          <cell r="E28">
            <v>242</v>
          </cell>
          <cell r="F28">
            <v>25</v>
          </cell>
          <cell r="G28">
            <v>44</v>
          </cell>
        </row>
        <row r="29">
          <cell r="B29">
            <v>497</v>
          </cell>
          <cell r="C29">
            <v>82</v>
          </cell>
          <cell r="D29">
            <v>41</v>
          </cell>
          <cell r="E29">
            <v>340</v>
          </cell>
          <cell r="F29">
            <v>69</v>
          </cell>
          <cell r="G29">
            <v>151</v>
          </cell>
        </row>
        <row r="30">
          <cell r="B30">
            <v>467</v>
          </cell>
          <cell r="C30">
            <v>34</v>
          </cell>
          <cell r="D30">
            <v>54</v>
          </cell>
          <cell r="E30">
            <v>298</v>
          </cell>
          <cell r="F30">
            <v>77</v>
          </cell>
          <cell r="G30">
            <v>144</v>
          </cell>
        </row>
        <row r="31">
          <cell r="B31">
            <v>79</v>
          </cell>
          <cell r="C31">
            <v>11</v>
          </cell>
          <cell r="D31">
            <v>7</v>
          </cell>
          <cell r="E31">
            <v>53</v>
          </cell>
          <cell r="F31">
            <v>16</v>
          </cell>
          <cell r="G31">
            <v>23</v>
          </cell>
        </row>
        <row r="32">
          <cell r="B32">
            <v>141</v>
          </cell>
          <cell r="C32">
            <v>7</v>
          </cell>
          <cell r="D32">
            <v>24</v>
          </cell>
          <cell r="E32">
            <v>93</v>
          </cell>
          <cell r="F32">
            <v>20</v>
          </cell>
          <cell r="G32">
            <v>39</v>
          </cell>
        </row>
        <row r="33">
          <cell r="B33">
            <v>246</v>
          </cell>
          <cell r="C33">
            <v>15</v>
          </cell>
          <cell r="D33">
            <v>22</v>
          </cell>
          <cell r="E33">
            <v>151</v>
          </cell>
          <cell r="F33">
            <v>40</v>
          </cell>
          <cell r="G33">
            <v>82</v>
          </cell>
        </row>
        <row r="34">
          <cell r="B34">
            <v>1</v>
          </cell>
          <cell r="C34">
            <v>1</v>
          </cell>
          <cell r="D34">
            <v>1</v>
          </cell>
          <cell r="E34">
            <v>1</v>
          </cell>
          <cell r="F34">
            <v>1</v>
          </cell>
          <cell r="G34">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ulate 1 - Table 1"/>
      <sheetName val="Tabulate 2 - Table 1"/>
    </sheetNames>
    <sheetDataSet>
      <sheetData sheetId="0" refreshError="1"/>
      <sheetData sheetId="1" refreshError="1">
        <row r="2">
          <cell r="B2">
            <v>5570</v>
          </cell>
          <cell r="C2">
            <v>1727</v>
          </cell>
          <cell r="K2">
            <v>1145</v>
          </cell>
          <cell r="L2">
            <v>447</v>
          </cell>
          <cell r="M2">
            <v>147</v>
          </cell>
          <cell r="N2">
            <v>212</v>
          </cell>
          <cell r="O2">
            <v>716</v>
          </cell>
          <cell r="P2">
            <v>509</v>
          </cell>
          <cell r="Q2">
            <v>79</v>
          </cell>
          <cell r="R2">
            <v>807</v>
          </cell>
          <cell r="S2">
            <v>111</v>
          </cell>
          <cell r="T2">
            <v>182</v>
          </cell>
          <cell r="U2">
            <v>235</v>
          </cell>
          <cell r="V2">
            <v>907</v>
          </cell>
          <cell r="W2">
            <v>357</v>
          </cell>
          <cell r="X2">
            <v>463</v>
          </cell>
          <cell r="Y2">
            <v>246</v>
          </cell>
          <cell r="Z2">
            <v>324</v>
          </cell>
          <cell r="AA2">
            <v>715</v>
          </cell>
          <cell r="AB2">
            <v>149</v>
          </cell>
        </row>
        <row r="3">
          <cell r="B3">
            <v>450</v>
          </cell>
          <cell r="C3">
            <v>85</v>
          </cell>
          <cell r="K3">
            <v>62</v>
          </cell>
          <cell r="L3">
            <v>17</v>
          </cell>
          <cell r="M3">
            <v>5</v>
          </cell>
          <cell r="N3">
            <v>11</v>
          </cell>
          <cell r="O3">
            <v>38</v>
          </cell>
          <cell r="P3">
            <v>42</v>
          </cell>
          <cell r="Q3">
            <v>6</v>
          </cell>
          <cell r="R3">
            <v>54</v>
          </cell>
          <cell r="S3">
            <v>6</v>
          </cell>
          <cell r="T3">
            <v>2</v>
          </cell>
          <cell r="U3">
            <v>11</v>
          </cell>
          <cell r="V3">
            <v>35</v>
          </cell>
          <cell r="W3">
            <v>9</v>
          </cell>
          <cell r="X3">
            <v>41</v>
          </cell>
          <cell r="Y3">
            <v>15</v>
          </cell>
          <cell r="Z3">
            <v>14</v>
          </cell>
          <cell r="AA3">
            <v>14</v>
          </cell>
          <cell r="AB3">
            <v>8</v>
          </cell>
        </row>
        <row r="4">
          <cell r="B4">
            <v>52</v>
          </cell>
          <cell r="C4">
            <v>10</v>
          </cell>
          <cell r="K4">
            <v>9</v>
          </cell>
          <cell r="L4">
            <v>3</v>
          </cell>
          <cell r="M4">
            <v>1</v>
          </cell>
          <cell r="N4">
            <v>0</v>
          </cell>
          <cell r="O4">
            <v>2</v>
          </cell>
          <cell r="P4">
            <v>4</v>
          </cell>
          <cell r="Q4">
            <v>2</v>
          </cell>
          <cell r="R4">
            <v>7</v>
          </cell>
          <cell r="S4">
            <v>1</v>
          </cell>
          <cell r="T4">
            <v>0</v>
          </cell>
          <cell r="U4">
            <v>0</v>
          </cell>
          <cell r="V4">
            <v>8</v>
          </cell>
          <cell r="W4">
            <v>1</v>
          </cell>
          <cell r="X4">
            <v>1</v>
          </cell>
          <cell r="Y4">
            <v>2</v>
          </cell>
          <cell r="Z4">
            <v>5</v>
          </cell>
          <cell r="AA4">
            <v>2</v>
          </cell>
          <cell r="AB4">
            <v>0</v>
          </cell>
        </row>
        <row r="5">
          <cell r="B5">
            <v>22</v>
          </cell>
          <cell r="C5">
            <v>5</v>
          </cell>
          <cell r="K5">
            <v>4</v>
          </cell>
          <cell r="L5">
            <v>1</v>
          </cell>
          <cell r="M5">
            <v>0</v>
          </cell>
          <cell r="N5">
            <v>0</v>
          </cell>
          <cell r="O5">
            <v>3</v>
          </cell>
          <cell r="P5">
            <v>2</v>
          </cell>
          <cell r="Q5">
            <v>1</v>
          </cell>
          <cell r="R5">
            <v>3</v>
          </cell>
          <cell r="S5">
            <v>1</v>
          </cell>
          <cell r="T5">
            <v>0</v>
          </cell>
          <cell r="U5">
            <v>0</v>
          </cell>
          <cell r="V5">
            <v>2</v>
          </cell>
          <cell r="W5">
            <v>1</v>
          </cell>
          <cell r="X5">
            <v>2</v>
          </cell>
          <cell r="Y5">
            <v>2</v>
          </cell>
          <cell r="Z5">
            <v>1</v>
          </cell>
          <cell r="AA5">
            <v>1</v>
          </cell>
          <cell r="AB5">
            <v>0</v>
          </cell>
        </row>
        <row r="6">
          <cell r="B6">
            <v>62</v>
          </cell>
          <cell r="C6">
            <v>9</v>
          </cell>
          <cell r="K6">
            <v>7</v>
          </cell>
          <cell r="L6">
            <v>0</v>
          </cell>
          <cell r="M6">
            <v>0</v>
          </cell>
          <cell r="N6">
            <v>1</v>
          </cell>
          <cell r="O6">
            <v>1</v>
          </cell>
          <cell r="P6">
            <v>4</v>
          </cell>
          <cell r="Q6">
            <v>0</v>
          </cell>
          <cell r="R6">
            <v>7</v>
          </cell>
          <cell r="S6">
            <v>0</v>
          </cell>
          <cell r="T6">
            <v>0</v>
          </cell>
          <cell r="U6">
            <v>1</v>
          </cell>
          <cell r="V6">
            <v>4</v>
          </cell>
          <cell r="W6">
            <v>0</v>
          </cell>
          <cell r="X6">
            <v>5</v>
          </cell>
          <cell r="Y6">
            <v>1</v>
          </cell>
          <cell r="Z6">
            <v>1</v>
          </cell>
          <cell r="AA6">
            <v>0</v>
          </cell>
          <cell r="AB6">
            <v>2</v>
          </cell>
        </row>
        <row r="7">
          <cell r="B7">
            <v>15</v>
          </cell>
          <cell r="C7">
            <v>2</v>
          </cell>
          <cell r="K7">
            <v>2</v>
          </cell>
          <cell r="L7">
            <v>0</v>
          </cell>
          <cell r="M7">
            <v>0</v>
          </cell>
          <cell r="N7">
            <v>0</v>
          </cell>
          <cell r="O7">
            <v>1</v>
          </cell>
          <cell r="P7">
            <v>0</v>
          </cell>
          <cell r="Q7">
            <v>0</v>
          </cell>
          <cell r="R7">
            <v>2</v>
          </cell>
          <cell r="S7">
            <v>0</v>
          </cell>
          <cell r="T7">
            <v>0</v>
          </cell>
          <cell r="U7">
            <v>0</v>
          </cell>
          <cell r="V7">
            <v>1</v>
          </cell>
          <cell r="W7">
            <v>1</v>
          </cell>
          <cell r="X7">
            <v>0</v>
          </cell>
          <cell r="Y7">
            <v>1</v>
          </cell>
          <cell r="Z7">
            <v>1</v>
          </cell>
          <cell r="AA7">
            <v>1</v>
          </cell>
          <cell r="AB7">
            <v>0</v>
          </cell>
        </row>
        <row r="8">
          <cell r="B8">
            <v>144</v>
          </cell>
          <cell r="C8">
            <v>48</v>
          </cell>
          <cell r="K8">
            <v>32</v>
          </cell>
          <cell r="L8">
            <v>11</v>
          </cell>
          <cell r="M8">
            <v>2</v>
          </cell>
          <cell r="N8">
            <v>7</v>
          </cell>
          <cell r="O8">
            <v>23</v>
          </cell>
          <cell r="P8">
            <v>25</v>
          </cell>
          <cell r="Q8">
            <v>2</v>
          </cell>
          <cell r="R8">
            <v>28</v>
          </cell>
          <cell r="S8">
            <v>3</v>
          </cell>
          <cell r="T8">
            <v>2</v>
          </cell>
          <cell r="U8">
            <v>8</v>
          </cell>
          <cell r="V8">
            <v>14</v>
          </cell>
          <cell r="W8">
            <v>4</v>
          </cell>
          <cell r="X8">
            <v>30</v>
          </cell>
          <cell r="Y8">
            <v>8</v>
          </cell>
          <cell r="Z8">
            <v>6</v>
          </cell>
          <cell r="AA8">
            <v>7</v>
          </cell>
          <cell r="AB8">
            <v>2</v>
          </cell>
        </row>
        <row r="9">
          <cell r="B9">
            <v>16</v>
          </cell>
          <cell r="C9">
            <v>3</v>
          </cell>
          <cell r="K9">
            <v>2</v>
          </cell>
          <cell r="L9">
            <v>0</v>
          </cell>
          <cell r="M9">
            <v>0</v>
          </cell>
          <cell r="N9">
            <v>2</v>
          </cell>
          <cell r="O9">
            <v>3</v>
          </cell>
          <cell r="P9">
            <v>2</v>
          </cell>
          <cell r="Q9">
            <v>0</v>
          </cell>
          <cell r="R9">
            <v>3</v>
          </cell>
          <cell r="S9">
            <v>1</v>
          </cell>
          <cell r="T9">
            <v>0</v>
          </cell>
          <cell r="U9">
            <v>0</v>
          </cell>
          <cell r="V9">
            <v>0</v>
          </cell>
          <cell r="W9">
            <v>1</v>
          </cell>
          <cell r="X9">
            <v>2</v>
          </cell>
          <cell r="Y9">
            <v>0</v>
          </cell>
          <cell r="Z9">
            <v>0</v>
          </cell>
          <cell r="AA9">
            <v>1</v>
          </cell>
          <cell r="AB9">
            <v>0</v>
          </cell>
        </row>
        <row r="10">
          <cell r="B10">
            <v>139</v>
          </cell>
          <cell r="C10">
            <v>8</v>
          </cell>
          <cell r="K10">
            <v>6</v>
          </cell>
          <cell r="L10">
            <v>2</v>
          </cell>
          <cell r="M10">
            <v>2</v>
          </cell>
          <cell r="N10">
            <v>1</v>
          </cell>
          <cell r="O10">
            <v>5</v>
          </cell>
          <cell r="P10">
            <v>5</v>
          </cell>
          <cell r="Q10">
            <v>1</v>
          </cell>
          <cell r="R10">
            <v>4</v>
          </cell>
          <cell r="S10">
            <v>0</v>
          </cell>
          <cell r="T10">
            <v>0</v>
          </cell>
          <cell r="U10">
            <v>2</v>
          </cell>
          <cell r="V10">
            <v>6</v>
          </cell>
          <cell r="W10">
            <v>1</v>
          </cell>
          <cell r="X10">
            <v>1</v>
          </cell>
          <cell r="Y10">
            <v>1</v>
          </cell>
          <cell r="Z10">
            <v>0</v>
          </cell>
          <cell r="AA10">
            <v>2</v>
          </cell>
          <cell r="AB10">
            <v>4</v>
          </cell>
        </row>
        <row r="11">
          <cell r="B11">
            <v>1794</v>
          </cell>
          <cell r="C11">
            <v>354</v>
          </cell>
          <cell r="K11">
            <v>176</v>
          </cell>
          <cell r="L11">
            <v>54</v>
          </cell>
          <cell r="M11">
            <v>16</v>
          </cell>
          <cell r="N11">
            <v>28</v>
          </cell>
          <cell r="O11">
            <v>105</v>
          </cell>
          <cell r="P11">
            <v>87</v>
          </cell>
          <cell r="Q11">
            <v>12</v>
          </cell>
          <cell r="R11">
            <v>129</v>
          </cell>
          <cell r="S11">
            <v>23</v>
          </cell>
          <cell r="T11">
            <v>26</v>
          </cell>
          <cell r="U11">
            <v>106</v>
          </cell>
          <cell r="V11">
            <v>182</v>
          </cell>
          <cell r="W11">
            <v>37</v>
          </cell>
          <cell r="X11">
            <v>135</v>
          </cell>
          <cell r="Y11">
            <v>57</v>
          </cell>
          <cell r="Z11">
            <v>59</v>
          </cell>
          <cell r="AA11">
            <v>100</v>
          </cell>
          <cell r="AB11">
            <v>31</v>
          </cell>
        </row>
        <row r="12">
          <cell r="B12">
            <v>217</v>
          </cell>
          <cell r="C12">
            <v>25</v>
          </cell>
          <cell r="K12">
            <v>16</v>
          </cell>
          <cell r="L12">
            <v>7</v>
          </cell>
          <cell r="M12">
            <v>1</v>
          </cell>
          <cell r="N12">
            <v>3</v>
          </cell>
          <cell r="O12">
            <v>8</v>
          </cell>
          <cell r="P12">
            <v>8</v>
          </cell>
          <cell r="Q12">
            <v>1</v>
          </cell>
          <cell r="R12">
            <v>8</v>
          </cell>
          <cell r="S12">
            <v>1</v>
          </cell>
          <cell r="T12">
            <v>1</v>
          </cell>
          <cell r="U12">
            <v>6</v>
          </cell>
          <cell r="V12">
            <v>11</v>
          </cell>
          <cell r="W12">
            <v>3</v>
          </cell>
          <cell r="X12">
            <v>11</v>
          </cell>
          <cell r="Y12">
            <v>3</v>
          </cell>
          <cell r="Z12">
            <v>4</v>
          </cell>
          <cell r="AA12">
            <v>7</v>
          </cell>
          <cell r="AB12">
            <v>3</v>
          </cell>
        </row>
        <row r="13">
          <cell r="B13">
            <v>224</v>
          </cell>
          <cell r="C13">
            <v>25</v>
          </cell>
          <cell r="K13">
            <v>8</v>
          </cell>
          <cell r="L13">
            <v>4</v>
          </cell>
          <cell r="M13">
            <v>0</v>
          </cell>
          <cell r="N13">
            <v>0</v>
          </cell>
          <cell r="O13">
            <v>6</v>
          </cell>
          <cell r="P13">
            <v>4</v>
          </cell>
          <cell r="Q13">
            <v>2</v>
          </cell>
          <cell r="R13">
            <v>7</v>
          </cell>
          <cell r="S13">
            <v>1</v>
          </cell>
          <cell r="T13">
            <v>1</v>
          </cell>
          <cell r="U13">
            <v>13</v>
          </cell>
          <cell r="V13">
            <v>9</v>
          </cell>
          <cell r="W13">
            <v>0</v>
          </cell>
          <cell r="X13">
            <v>16</v>
          </cell>
          <cell r="Y13">
            <v>4</v>
          </cell>
          <cell r="Z13">
            <v>0</v>
          </cell>
          <cell r="AA13">
            <v>2</v>
          </cell>
          <cell r="AB13">
            <v>3</v>
          </cell>
        </row>
        <row r="14">
          <cell r="B14">
            <v>184</v>
          </cell>
          <cell r="C14">
            <v>38</v>
          </cell>
          <cell r="K14">
            <v>17</v>
          </cell>
          <cell r="L14">
            <v>4</v>
          </cell>
          <cell r="M14">
            <v>1</v>
          </cell>
          <cell r="N14">
            <v>4</v>
          </cell>
          <cell r="O14">
            <v>9</v>
          </cell>
          <cell r="P14">
            <v>8</v>
          </cell>
          <cell r="Q14">
            <v>0</v>
          </cell>
          <cell r="R14">
            <v>11</v>
          </cell>
          <cell r="S14">
            <v>1</v>
          </cell>
          <cell r="T14">
            <v>2</v>
          </cell>
          <cell r="U14">
            <v>15</v>
          </cell>
          <cell r="V14">
            <v>18</v>
          </cell>
          <cell r="W14">
            <v>5</v>
          </cell>
          <cell r="X14">
            <v>15</v>
          </cell>
          <cell r="Y14">
            <v>5</v>
          </cell>
          <cell r="Z14">
            <v>3</v>
          </cell>
          <cell r="AA14">
            <v>11</v>
          </cell>
          <cell r="AB14">
            <v>4</v>
          </cell>
        </row>
        <row r="15">
          <cell r="B15">
            <v>167</v>
          </cell>
          <cell r="C15">
            <v>27</v>
          </cell>
          <cell r="K15">
            <v>15</v>
          </cell>
          <cell r="L15">
            <v>6</v>
          </cell>
          <cell r="M15">
            <v>5</v>
          </cell>
          <cell r="N15">
            <v>1</v>
          </cell>
          <cell r="O15">
            <v>9</v>
          </cell>
          <cell r="P15">
            <v>2</v>
          </cell>
          <cell r="Q15">
            <v>1</v>
          </cell>
          <cell r="R15">
            <v>12</v>
          </cell>
          <cell r="S15">
            <v>3</v>
          </cell>
          <cell r="T15">
            <v>2</v>
          </cell>
          <cell r="U15">
            <v>3</v>
          </cell>
          <cell r="V15">
            <v>18</v>
          </cell>
          <cell r="W15">
            <v>3</v>
          </cell>
          <cell r="X15">
            <v>6</v>
          </cell>
          <cell r="Y15">
            <v>3</v>
          </cell>
          <cell r="Z15">
            <v>8</v>
          </cell>
          <cell r="AA15">
            <v>9</v>
          </cell>
          <cell r="AB15">
            <v>2</v>
          </cell>
        </row>
        <row r="16">
          <cell r="B16">
            <v>223</v>
          </cell>
          <cell r="C16">
            <v>26</v>
          </cell>
          <cell r="K16">
            <v>15</v>
          </cell>
          <cell r="L16">
            <v>7</v>
          </cell>
          <cell r="M16">
            <v>2</v>
          </cell>
          <cell r="N16">
            <v>3</v>
          </cell>
          <cell r="O16">
            <v>7</v>
          </cell>
          <cell r="P16">
            <v>7</v>
          </cell>
          <cell r="Q16">
            <v>2</v>
          </cell>
          <cell r="R16">
            <v>9</v>
          </cell>
          <cell r="S16">
            <v>5</v>
          </cell>
          <cell r="T16">
            <v>3</v>
          </cell>
          <cell r="U16">
            <v>4</v>
          </cell>
          <cell r="V16">
            <v>18</v>
          </cell>
          <cell r="W16">
            <v>2</v>
          </cell>
          <cell r="X16">
            <v>6</v>
          </cell>
          <cell r="Y16">
            <v>7</v>
          </cell>
          <cell r="Z16">
            <v>6</v>
          </cell>
          <cell r="AA16">
            <v>9</v>
          </cell>
          <cell r="AB16">
            <v>1</v>
          </cell>
        </row>
        <row r="17">
          <cell r="B17">
            <v>185</v>
          </cell>
          <cell r="C17">
            <v>39</v>
          </cell>
          <cell r="K17">
            <v>27</v>
          </cell>
          <cell r="L17">
            <v>7</v>
          </cell>
          <cell r="M17">
            <v>1</v>
          </cell>
          <cell r="N17">
            <v>2</v>
          </cell>
          <cell r="O17">
            <v>17</v>
          </cell>
          <cell r="P17">
            <v>15</v>
          </cell>
          <cell r="Q17">
            <v>1</v>
          </cell>
          <cell r="R17">
            <v>19</v>
          </cell>
          <cell r="S17">
            <v>3</v>
          </cell>
          <cell r="T17">
            <v>1</v>
          </cell>
          <cell r="U17">
            <v>6</v>
          </cell>
          <cell r="V17">
            <v>18</v>
          </cell>
          <cell r="W17">
            <v>7</v>
          </cell>
          <cell r="X17">
            <v>14</v>
          </cell>
          <cell r="Y17">
            <v>9</v>
          </cell>
          <cell r="Z17">
            <v>6</v>
          </cell>
          <cell r="AA17">
            <v>13</v>
          </cell>
          <cell r="AB17">
            <v>1</v>
          </cell>
        </row>
        <row r="18">
          <cell r="B18">
            <v>102</v>
          </cell>
          <cell r="C18">
            <v>20</v>
          </cell>
          <cell r="K18">
            <v>11</v>
          </cell>
          <cell r="L18">
            <v>4</v>
          </cell>
          <cell r="M18">
            <v>2</v>
          </cell>
          <cell r="N18">
            <v>1</v>
          </cell>
          <cell r="O18">
            <v>7</v>
          </cell>
          <cell r="P18">
            <v>5</v>
          </cell>
          <cell r="Q18">
            <v>1</v>
          </cell>
          <cell r="R18">
            <v>9</v>
          </cell>
          <cell r="S18">
            <v>3</v>
          </cell>
          <cell r="T18">
            <v>1</v>
          </cell>
          <cell r="U18">
            <v>6</v>
          </cell>
          <cell r="V18">
            <v>13</v>
          </cell>
          <cell r="W18">
            <v>3</v>
          </cell>
          <cell r="X18">
            <v>4</v>
          </cell>
          <cell r="Y18">
            <v>4</v>
          </cell>
          <cell r="Z18">
            <v>5</v>
          </cell>
          <cell r="AA18">
            <v>7</v>
          </cell>
          <cell r="AB18">
            <v>4</v>
          </cell>
        </row>
        <row r="19">
          <cell r="B19">
            <v>75</v>
          </cell>
          <cell r="C19">
            <v>20</v>
          </cell>
          <cell r="K19">
            <v>17</v>
          </cell>
          <cell r="L19">
            <v>3</v>
          </cell>
          <cell r="M19">
            <v>3</v>
          </cell>
          <cell r="N19">
            <v>3</v>
          </cell>
          <cell r="O19">
            <v>10</v>
          </cell>
          <cell r="P19">
            <v>9</v>
          </cell>
          <cell r="Q19">
            <v>0</v>
          </cell>
          <cell r="R19">
            <v>9</v>
          </cell>
          <cell r="S19">
            <v>2</v>
          </cell>
          <cell r="T19">
            <v>1</v>
          </cell>
          <cell r="U19">
            <v>1</v>
          </cell>
          <cell r="V19">
            <v>10</v>
          </cell>
          <cell r="W19">
            <v>2</v>
          </cell>
          <cell r="X19">
            <v>8</v>
          </cell>
          <cell r="Y19">
            <v>2</v>
          </cell>
          <cell r="Z19">
            <v>3</v>
          </cell>
          <cell r="AA19">
            <v>7</v>
          </cell>
          <cell r="AB19">
            <v>2</v>
          </cell>
        </row>
        <row r="20">
          <cell r="B20">
            <v>417</v>
          </cell>
          <cell r="C20">
            <v>134</v>
          </cell>
          <cell r="K20">
            <v>50</v>
          </cell>
          <cell r="L20">
            <v>12</v>
          </cell>
          <cell r="M20">
            <v>1</v>
          </cell>
          <cell r="N20">
            <v>11</v>
          </cell>
          <cell r="O20">
            <v>32</v>
          </cell>
          <cell r="P20">
            <v>29</v>
          </cell>
          <cell r="Q20">
            <v>4</v>
          </cell>
          <cell r="R20">
            <v>45</v>
          </cell>
          <cell r="S20">
            <v>4</v>
          </cell>
          <cell r="T20">
            <v>14</v>
          </cell>
          <cell r="U20">
            <v>52</v>
          </cell>
          <cell r="V20">
            <v>67</v>
          </cell>
          <cell r="W20">
            <v>12</v>
          </cell>
          <cell r="X20">
            <v>55</v>
          </cell>
          <cell r="Y20">
            <v>20</v>
          </cell>
          <cell r="Z20">
            <v>24</v>
          </cell>
          <cell r="AA20">
            <v>35</v>
          </cell>
          <cell r="AB20">
            <v>11</v>
          </cell>
        </row>
        <row r="21">
          <cell r="B21">
            <v>1668</v>
          </cell>
          <cell r="C21">
            <v>739</v>
          </cell>
          <cell r="K21">
            <v>528</v>
          </cell>
          <cell r="L21">
            <v>209</v>
          </cell>
          <cell r="M21">
            <v>61</v>
          </cell>
          <cell r="N21">
            <v>111</v>
          </cell>
          <cell r="O21">
            <v>352</v>
          </cell>
          <cell r="P21">
            <v>239</v>
          </cell>
          <cell r="Q21">
            <v>32</v>
          </cell>
          <cell r="R21">
            <v>366</v>
          </cell>
          <cell r="S21">
            <v>51</v>
          </cell>
          <cell r="T21">
            <v>105</v>
          </cell>
          <cell r="U21">
            <v>65</v>
          </cell>
          <cell r="V21">
            <v>359</v>
          </cell>
          <cell r="W21">
            <v>226</v>
          </cell>
          <cell r="X21">
            <v>154</v>
          </cell>
          <cell r="Y21">
            <v>99</v>
          </cell>
          <cell r="Z21">
            <v>144</v>
          </cell>
          <cell r="AA21">
            <v>377</v>
          </cell>
          <cell r="AB21">
            <v>45</v>
          </cell>
        </row>
        <row r="22">
          <cell r="B22">
            <v>853</v>
          </cell>
          <cell r="C22">
            <v>310</v>
          </cell>
          <cell r="K22">
            <v>201</v>
          </cell>
          <cell r="L22">
            <v>47</v>
          </cell>
          <cell r="M22">
            <v>15</v>
          </cell>
          <cell r="N22">
            <v>47</v>
          </cell>
          <cell r="O22">
            <v>111</v>
          </cell>
          <cell r="P22">
            <v>100</v>
          </cell>
          <cell r="Q22">
            <v>8</v>
          </cell>
          <cell r="R22">
            <v>143</v>
          </cell>
          <cell r="S22">
            <v>19</v>
          </cell>
          <cell r="T22">
            <v>32</v>
          </cell>
          <cell r="U22">
            <v>52</v>
          </cell>
          <cell r="V22">
            <v>147</v>
          </cell>
          <cell r="W22">
            <v>56</v>
          </cell>
          <cell r="X22">
            <v>107</v>
          </cell>
          <cell r="Y22">
            <v>42</v>
          </cell>
          <cell r="Z22">
            <v>38</v>
          </cell>
          <cell r="AA22">
            <v>126</v>
          </cell>
          <cell r="AB22">
            <v>20</v>
          </cell>
        </row>
        <row r="23">
          <cell r="B23">
            <v>78</v>
          </cell>
          <cell r="C23">
            <v>37</v>
          </cell>
          <cell r="K23">
            <v>25</v>
          </cell>
          <cell r="L23">
            <v>11</v>
          </cell>
          <cell r="M23">
            <v>1</v>
          </cell>
          <cell r="N23">
            <v>4</v>
          </cell>
          <cell r="O23">
            <v>17</v>
          </cell>
          <cell r="P23">
            <v>14</v>
          </cell>
          <cell r="Q23">
            <v>2</v>
          </cell>
          <cell r="R23">
            <v>21</v>
          </cell>
          <cell r="S23">
            <v>3</v>
          </cell>
          <cell r="T23">
            <v>6</v>
          </cell>
          <cell r="U23">
            <v>4</v>
          </cell>
          <cell r="V23">
            <v>18</v>
          </cell>
          <cell r="W23">
            <v>8</v>
          </cell>
          <cell r="X23">
            <v>11</v>
          </cell>
          <cell r="Y23">
            <v>5</v>
          </cell>
          <cell r="Z23">
            <v>4</v>
          </cell>
          <cell r="AA23">
            <v>16</v>
          </cell>
          <cell r="AB23">
            <v>4</v>
          </cell>
        </row>
        <row r="24">
          <cell r="B24">
            <v>92</v>
          </cell>
          <cell r="C24">
            <v>70</v>
          </cell>
          <cell r="K24">
            <v>62</v>
          </cell>
          <cell r="L24">
            <v>47</v>
          </cell>
          <cell r="M24">
            <v>4</v>
          </cell>
          <cell r="N24">
            <v>8</v>
          </cell>
          <cell r="O24">
            <v>49</v>
          </cell>
          <cell r="P24">
            <v>22</v>
          </cell>
          <cell r="Q24">
            <v>4</v>
          </cell>
          <cell r="R24">
            <v>43</v>
          </cell>
          <cell r="S24">
            <v>9</v>
          </cell>
          <cell r="T24">
            <v>4</v>
          </cell>
          <cell r="U24">
            <v>2</v>
          </cell>
          <cell r="V24">
            <v>46</v>
          </cell>
          <cell r="W24">
            <v>17</v>
          </cell>
          <cell r="X24">
            <v>7</v>
          </cell>
          <cell r="Y24">
            <v>12</v>
          </cell>
          <cell r="Z24">
            <v>14</v>
          </cell>
          <cell r="AA24">
            <v>41</v>
          </cell>
          <cell r="AB24">
            <v>6</v>
          </cell>
        </row>
        <row r="25">
          <cell r="B25">
            <v>645</v>
          </cell>
          <cell r="C25">
            <v>322</v>
          </cell>
          <cell r="K25">
            <v>240</v>
          </cell>
          <cell r="L25">
            <v>104</v>
          </cell>
          <cell r="M25">
            <v>41</v>
          </cell>
          <cell r="N25">
            <v>52</v>
          </cell>
          <cell r="O25">
            <v>175</v>
          </cell>
          <cell r="P25">
            <v>103</v>
          </cell>
          <cell r="Q25">
            <v>18</v>
          </cell>
          <cell r="R25">
            <v>159</v>
          </cell>
          <cell r="S25">
            <v>20</v>
          </cell>
          <cell r="T25">
            <v>63</v>
          </cell>
          <cell r="U25">
            <v>7</v>
          </cell>
          <cell r="V25">
            <v>148</v>
          </cell>
          <cell r="W25">
            <v>145</v>
          </cell>
          <cell r="X25">
            <v>29</v>
          </cell>
          <cell r="Y25">
            <v>40</v>
          </cell>
          <cell r="Z25">
            <v>88</v>
          </cell>
          <cell r="AA25">
            <v>194</v>
          </cell>
          <cell r="AB25">
            <v>15</v>
          </cell>
        </row>
        <row r="26">
          <cell r="B26">
            <v>1191</v>
          </cell>
          <cell r="C26">
            <v>442</v>
          </cell>
          <cell r="K26">
            <v>311</v>
          </cell>
          <cell r="L26">
            <v>141</v>
          </cell>
          <cell r="M26">
            <v>47</v>
          </cell>
          <cell r="N26">
            <v>52</v>
          </cell>
          <cell r="O26">
            <v>180</v>
          </cell>
          <cell r="P26">
            <v>112</v>
          </cell>
          <cell r="Q26">
            <v>27</v>
          </cell>
          <cell r="R26">
            <v>208</v>
          </cell>
          <cell r="S26">
            <v>24</v>
          </cell>
          <cell r="T26">
            <v>35</v>
          </cell>
          <cell r="U26">
            <v>40</v>
          </cell>
          <cell r="V26">
            <v>272</v>
          </cell>
          <cell r="W26">
            <v>67</v>
          </cell>
          <cell r="X26">
            <v>103</v>
          </cell>
          <cell r="Y26">
            <v>62</v>
          </cell>
          <cell r="Z26">
            <v>89</v>
          </cell>
          <cell r="AA26">
            <v>183</v>
          </cell>
          <cell r="AB26">
            <v>50</v>
          </cell>
        </row>
        <row r="27">
          <cell r="B27">
            <v>399</v>
          </cell>
          <cell r="C27">
            <v>141</v>
          </cell>
          <cell r="K27">
            <v>87</v>
          </cell>
          <cell r="L27">
            <v>37</v>
          </cell>
          <cell r="M27">
            <v>16</v>
          </cell>
          <cell r="N27">
            <v>15</v>
          </cell>
          <cell r="O27">
            <v>52</v>
          </cell>
          <cell r="P27">
            <v>34</v>
          </cell>
          <cell r="Q27">
            <v>7</v>
          </cell>
          <cell r="R27">
            <v>64</v>
          </cell>
          <cell r="S27">
            <v>10</v>
          </cell>
          <cell r="T27">
            <v>23</v>
          </cell>
          <cell r="U27">
            <v>18</v>
          </cell>
          <cell r="V27">
            <v>89</v>
          </cell>
          <cell r="W27">
            <v>29</v>
          </cell>
          <cell r="X27">
            <v>23</v>
          </cell>
          <cell r="Y27">
            <v>20</v>
          </cell>
          <cell r="Z27">
            <v>24</v>
          </cell>
          <cell r="AA27">
            <v>73</v>
          </cell>
          <cell r="AB27">
            <v>17</v>
          </cell>
        </row>
        <row r="28">
          <cell r="B28">
            <v>295</v>
          </cell>
          <cell r="C28">
            <v>105</v>
          </cell>
          <cell r="K28">
            <v>80</v>
          </cell>
          <cell r="L28">
            <v>46</v>
          </cell>
          <cell r="M28">
            <v>10</v>
          </cell>
          <cell r="N28">
            <v>3</v>
          </cell>
          <cell r="O28">
            <v>40</v>
          </cell>
          <cell r="P28">
            <v>15</v>
          </cell>
          <cell r="Q28">
            <v>12</v>
          </cell>
          <cell r="R28">
            <v>46</v>
          </cell>
          <cell r="S28">
            <v>3</v>
          </cell>
          <cell r="T28">
            <v>2</v>
          </cell>
          <cell r="U28">
            <v>4</v>
          </cell>
          <cell r="V28">
            <v>69</v>
          </cell>
          <cell r="W28">
            <v>12</v>
          </cell>
          <cell r="X28">
            <v>24</v>
          </cell>
          <cell r="Y28">
            <v>15</v>
          </cell>
          <cell r="Z28">
            <v>28</v>
          </cell>
          <cell r="AA28">
            <v>39</v>
          </cell>
          <cell r="AB28">
            <v>10</v>
          </cell>
        </row>
        <row r="29">
          <cell r="B29">
            <v>497</v>
          </cell>
          <cell r="C29">
            <v>196</v>
          </cell>
          <cell r="K29">
            <v>144</v>
          </cell>
          <cell r="L29">
            <v>58</v>
          </cell>
          <cell r="M29">
            <v>21</v>
          </cell>
          <cell r="N29">
            <v>34</v>
          </cell>
          <cell r="O29">
            <v>88</v>
          </cell>
          <cell r="P29">
            <v>63</v>
          </cell>
          <cell r="Q29">
            <v>8</v>
          </cell>
          <cell r="R29">
            <v>98</v>
          </cell>
          <cell r="S29">
            <v>11</v>
          </cell>
          <cell r="T29">
            <v>10</v>
          </cell>
          <cell r="U29">
            <v>18</v>
          </cell>
          <cell r="V29">
            <v>114</v>
          </cell>
          <cell r="W29">
            <v>26</v>
          </cell>
          <cell r="X29">
            <v>56</v>
          </cell>
          <cell r="Y29">
            <v>27</v>
          </cell>
          <cell r="Z29">
            <v>37</v>
          </cell>
          <cell r="AA29">
            <v>71</v>
          </cell>
          <cell r="AB29">
            <v>23</v>
          </cell>
        </row>
        <row r="30">
          <cell r="B30">
            <v>467</v>
          </cell>
          <cell r="C30">
            <v>107</v>
          </cell>
          <cell r="K30">
            <v>68</v>
          </cell>
          <cell r="L30">
            <v>26</v>
          </cell>
          <cell r="M30">
            <v>18</v>
          </cell>
          <cell r="N30">
            <v>10</v>
          </cell>
          <cell r="O30">
            <v>41</v>
          </cell>
          <cell r="P30">
            <v>29</v>
          </cell>
          <cell r="Q30">
            <v>2</v>
          </cell>
          <cell r="R30">
            <v>50</v>
          </cell>
          <cell r="S30">
            <v>7</v>
          </cell>
          <cell r="T30">
            <v>14</v>
          </cell>
          <cell r="U30">
            <v>13</v>
          </cell>
          <cell r="V30">
            <v>59</v>
          </cell>
          <cell r="W30">
            <v>18</v>
          </cell>
          <cell r="X30">
            <v>30</v>
          </cell>
          <cell r="Y30">
            <v>13</v>
          </cell>
          <cell r="Z30">
            <v>18</v>
          </cell>
          <cell r="AA30">
            <v>41</v>
          </cell>
          <cell r="AB30">
            <v>15</v>
          </cell>
        </row>
        <row r="31">
          <cell r="B31">
            <v>79</v>
          </cell>
          <cell r="C31">
            <v>19</v>
          </cell>
          <cell r="K31">
            <v>12</v>
          </cell>
          <cell r="L31">
            <v>6</v>
          </cell>
          <cell r="M31">
            <v>4</v>
          </cell>
          <cell r="N31">
            <v>3</v>
          </cell>
          <cell r="O31">
            <v>7</v>
          </cell>
          <cell r="P31">
            <v>5</v>
          </cell>
          <cell r="Q31">
            <v>0</v>
          </cell>
          <cell r="R31">
            <v>9</v>
          </cell>
          <cell r="S31">
            <v>2</v>
          </cell>
          <cell r="T31">
            <v>4</v>
          </cell>
          <cell r="U31">
            <v>3</v>
          </cell>
          <cell r="V31">
            <v>11</v>
          </cell>
          <cell r="W31">
            <v>4</v>
          </cell>
          <cell r="X31">
            <v>4</v>
          </cell>
          <cell r="Y31">
            <v>4</v>
          </cell>
          <cell r="Z31">
            <v>1</v>
          </cell>
          <cell r="AA31">
            <v>9</v>
          </cell>
          <cell r="AB31">
            <v>2</v>
          </cell>
        </row>
        <row r="32">
          <cell r="B32">
            <v>141</v>
          </cell>
          <cell r="C32">
            <v>31</v>
          </cell>
          <cell r="K32">
            <v>21</v>
          </cell>
          <cell r="L32">
            <v>6</v>
          </cell>
          <cell r="M32">
            <v>3</v>
          </cell>
          <cell r="N32">
            <v>1</v>
          </cell>
          <cell r="O32">
            <v>11</v>
          </cell>
          <cell r="P32">
            <v>6</v>
          </cell>
          <cell r="Q32">
            <v>1</v>
          </cell>
          <cell r="R32">
            <v>18</v>
          </cell>
          <cell r="S32">
            <v>2</v>
          </cell>
          <cell r="T32">
            <v>1</v>
          </cell>
          <cell r="U32">
            <v>5</v>
          </cell>
          <cell r="V32">
            <v>14</v>
          </cell>
          <cell r="W32">
            <v>6</v>
          </cell>
          <cell r="X32">
            <v>11</v>
          </cell>
          <cell r="Y32">
            <v>2</v>
          </cell>
          <cell r="Z32">
            <v>6</v>
          </cell>
          <cell r="AA32">
            <v>10</v>
          </cell>
          <cell r="AB32">
            <v>5</v>
          </cell>
        </row>
        <row r="33">
          <cell r="B33">
            <v>246</v>
          </cell>
          <cell r="C33">
            <v>56</v>
          </cell>
          <cell r="K33">
            <v>34</v>
          </cell>
          <cell r="L33">
            <v>13</v>
          </cell>
          <cell r="M33">
            <v>10</v>
          </cell>
          <cell r="N33">
            <v>5</v>
          </cell>
          <cell r="O33">
            <v>22</v>
          </cell>
          <cell r="P33">
            <v>17</v>
          </cell>
          <cell r="Q33">
            <v>1</v>
          </cell>
          <cell r="R33">
            <v>22</v>
          </cell>
          <cell r="S33">
            <v>3</v>
          </cell>
          <cell r="T33">
            <v>9</v>
          </cell>
          <cell r="U33">
            <v>5</v>
          </cell>
          <cell r="V33">
            <v>34</v>
          </cell>
          <cell r="W33">
            <v>7</v>
          </cell>
          <cell r="X33">
            <v>15</v>
          </cell>
          <cell r="Y33">
            <v>6</v>
          </cell>
          <cell r="Z33">
            <v>11</v>
          </cell>
          <cell r="AA33">
            <v>21</v>
          </cell>
          <cell r="AB33">
            <v>8</v>
          </cell>
        </row>
        <row r="34">
          <cell r="B34">
            <v>1</v>
          </cell>
          <cell r="C34">
            <v>1</v>
          </cell>
          <cell r="K34">
            <v>1</v>
          </cell>
          <cell r="L34">
            <v>1</v>
          </cell>
          <cell r="M34">
            <v>1</v>
          </cell>
          <cell r="N34">
            <v>1</v>
          </cell>
          <cell r="O34">
            <v>1</v>
          </cell>
          <cell r="P34">
            <v>1</v>
          </cell>
          <cell r="Q34">
            <v>0</v>
          </cell>
          <cell r="R34">
            <v>1</v>
          </cell>
          <cell r="S34">
            <v>0</v>
          </cell>
          <cell r="T34">
            <v>0</v>
          </cell>
          <cell r="U34">
            <v>0</v>
          </cell>
          <cell r="V34">
            <v>0</v>
          </cell>
          <cell r="W34">
            <v>1</v>
          </cell>
          <cell r="X34">
            <v>0</v>
          </cell>
          <cell r="Y34">
            <v>1</v>
          </cell>
          <cell r="Z34">
            <v>0</v>
          </cell>
          <cell r="AA34">
            <v>1</v>
          </cell>
          <cell r="AB34">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ulate 1 - Table 1"/>
      <sheetName val="Tabulate 2 - Table 1"/>
    </sheetNames>
    <sheetDataSet>
      <sheetData sheetId="0">
        <row r="2">
          <cell r="C2">
            <v>5570</v>
          </cell>
        </row>
      </sheetData>
      <sheetData sheetId="1">
        <row r="2">
          <cell r="B2">
            <v>5570</v>
          </cell>
          <cell r="C2">
            <v>459</v>
          </cell>
          <cell r="D2">
            <v>20</v>
          </cell>
          <cell r="E2">
            <v>2757</v>
          </cell>
          <cell r="F2">
            <v>4398</v>
          </cell>
          <cell r="H2">
            <v>3326</v>
          </cell>
          <cell r="I2">
            <v>163</v>
          </cell>
        </row>
        <row r="3">
          <cell r="B3">
            <v>450</v>
          </cell>
          <cell r="C3">
            <v>182</v>
          </cell>
          <cell r="D3">
            <v>0</v>
          </cell>
          <cell r="E3">
            <v>329</v>
          </cell>
          <cell r="F3">
            <v>286</v>
          </cell>
          <cell r="H3">
            <v>248</v>
          </cell>
          <cell r="I3">
            <v>56</v>
          </cell>
        </row>
        <row r="4">
          <cell r="B4">
            <v>52</v>
          </cell>
          <cell r="C4">
            <v>4</v>
          </cell>
          <cell r="D4">
            <v>0</v>
          </cell>
          <cell r="E4">
            <v>44</v>
          </cell>
          <cell r="F4">
            <v>47</v>
          </cell>
          <cell r="G4">
            <v>0</v>
          </cell>
          <cell r="H4">
            <v>7</v>
          </cell>
          <cell r="I4">
            <v>3</v>
          </cell>
        </row>
        <row r="5">
          <cell r="B5">
            <v>22</v>
          </cell>
          <cell r="C5">
            <v>13</v>
          </cell>
          <cell r="D5">
            <v>0</v>
          </cell>
          <cell r="E5">
            <v>21</v>
          </cell>
          <cell r="F5">
            <v>20</v>
          </cell>
          <cell r="G5">
            <v>0</v>
          </cell>
          <cell r="H5">
            <v>7</v>
          </cell>
          <cell r="I5">
            <v>7</v>
          </cell>
        </row>
        <row r="6">
          <cell r="B6">
            <v>62</v>
          </cell>
          <cell r="C6">
            <v>57</v>
          </cell>
          <cell r="D6">
            <v>0</v>
          </cell>
          <cell r="E6">
            <v>61</v>
          </cell>
          <cell r="F6">
            <v>35</v>
          </cell>
          <cell r="H6">
            <v>13</v>
          </cell>
          <cell r="I6">
            <v>22</v>
          </cell>
        </row>
        <row r="7">
          <cell r="B7">
            <v>15</v>
          </cell>
          <cell r="C7">
            <v>1</v>
          </cell>
          <cell r="D7">
            <v>0</v>
          </cell>
          <cell r="E7">
            <v>6</v>
          </cell>
          <cell r="F7">
            <v>3</v>
          </cell>
          <cell r="G7">
            <v>0</v>
          </cell>
          <cell r="H7">
            <v>13</v>
          </cell>
          <cell r="I7">
            <v>0</v>
          </cell>
        </row>
        <row r="8">
          <cell r="B8">
            <v>144</v>
          </cell>
          <cell r="C8">
            <v>72</v>
          </cell>
          <cell r="D8">
            <v>0</v>
          </cell>
          <cell r="E8">
            <v>133</v>
          </cell>
          <cell r="F8">
            <v>116</v>
          </cell>
          <cell r="G8">
            <v>1</v>
          </cell>
          <cell r="H8">
            <v>102</v>
          </cell>
          <cell r="I8">
            <v>19</v>
          </cell>
        </row>
        <row r="9">
          <cell r="B9">
            <v>16</v>
          </cell>
          <cell r="C9">
            <v>15</v>
          </cell>
          <cell r="D9">
            <v>0</v>
          </cell>
          <cell r="E9">
            <v>10</v>
          </cell>
          <cell r="F9">
            <v>11</v>
          </cell>
          <cell r="G9">
            <v>0</v>
          </cell>
          <cell r="H9">
            <v>16</v>
          </cell>
          <cell r="I9">
            <v>3</v>
          </cell>
        </row>
        <row r="10">
          <cell r="B10">
            <v>139</v>
          </cell>
          <cell r="C10">
            <v>20</v>
          </cell>
          <cell r="D10">
            <v>0</v>
          </cell>
          <cell r="E10">
            <v>54</v>
          </cell>
          <cell r="F10">
            <v>54</v>
          </cell>
          <cell r="G10">
            <v>0</v>
          </cell>
          <cell r="H10">
            <v>90</v>
          </cell>
          <cell r="I10">
            <v>2</v>
          </cell>
        </row>
        <row r="11">
          <cell r="B11">
            <v>1794</v>
          </cell>
          <cell r="C11">
            <v>148</v>
          </cell>
          <cell r="D11">
            <v>11</v>
          </cell>
          <cell r="E11">
            <v>1411</v>
          </cell>
          <cell r="F11">
            <v>1239</v>
          </cell>
          <cell r="G11">
            <v>21</v>
          </cell>
          <cell r="H11">
            <v>1485</v>
          </cell>
          <cell r="I11">
            <v>24</v>
          </cell>
        </row>
        <row r="12">
          <cell r="B12">
            <v>217</v>
          </cell>
          <cell r="C12">
            <v>29</v>
          </cell>
          <cell r="D12">
            <v>0</v>
          </cell>
          <cell r="E12">
            <v>144</v>
          </cell>
          <cell r="F12">
            <v>127</v>
          </cell>
          <cell r="G12">
            <v>3</v>
          </cell>
          <cell r="H12">
            <v>149</v>
          </cell>
          <cell r="I12">
            <v>2</v>
          </cell>
        </row>
        <row r="13">
          <cell r="B13">
            <v>224</v>
          </cell>
          <cell r="C13">
            <v>13</v>
          </cell>
          <cell r="D13">
            <v>1</v>
          </cell>
          <cell r="E13">
            <v>118</v>
          </cell>
          <cell r="F13">
            <v>59</v>
          </cell>
          <cell r="G13">
            <v>0</v>
          </cell>
          <cell r="H13">
            <v>186</v>
          </cell>
          <cell r="I13">
            <v>2</v>
          </cell>
        </row>
        <row r="14">
          <cell r="B14">
            <v>184</v>
          </cell>
          <cell r="C14">
            <v>7</v>
          </cell>
          <cell r="D14">
            <v>5</v>
          </cell>
          <cell r="E14">
            <v>176</v>
          </cell>
          <cell r="F14">
            <v>156</v>
          </cell>
          <cell r="G14">
            <v>3</v>
          </cell>
          <cell r="H14">
            <v>169</v>
          </cell>
          <cell r="I14">
            <v>3</v>
          </cell>
        </row>
        <row r="15">
          <cell r="B15">
            <v>167</v>
          </cell>
          <cell r="C15">
            <v>6</v>
          </cell>
          <cell r="D15">
            <v>0</v>
          </cell>
          <cell r="E15">
            <v>146</v>
          </cell>
          <cell r="F15">
            <v>139</v>
          </cell>
          <cell r="G15">
            <v>5</v>
          </cell>
          <cell r="H15">
            <v>138</v>
          </cell>
          <cell r="I15">
            <v>1</v>
          </cell>
        </row>
        <row r="16">
          <cell r="B16">
            <v>223</v>
          </cell>
          <cell r="C16">
            <v>6</v>
          </cell>
          <cell r="D16">
            <v>0</v>
          </cell>
          <cell r="E16">
            <v>176</v>
          </cell>
          <cell r="F16">
            <v>140</v>
          </cell>
          <cell r="G16">
            <v>4</v>
          </cell>
          <cell r="H16">
            <v>158</v>
          </cell>
          <cell r="I16">
            <v>2</v>
          </cell>
        </row>
        <row r="17">
          <cell r="B17">
            <v>185</v>
          </cell>
          <cell r="C17">
            <v>12</v>
          </cell>
          <cell r="D17">
            <v>3</v>
          </cell>
          <cell r="E17">
            <v>175</v>
          </cell>
          <cell r="F17">
            <v>152</v>
          </cell>
          <cell r="G17">
            <v>1</v>
          </cell>
          <cell r="H17">
            <v>171</v>
          </cell>
          <cell r="I17">
            <v>2</v>
          </cell>
        </row>
        <row r="18">
          <cell r="B18">
            <v>102</v>
          </cell>
          <cell r="C18">
            <v>13</v>
          </cell>
          <cell r="D18">
            <v>0</v>
          </cell>
          <cell r="E18">
            <v>92</v>
          </cell>
          <cell r="F18">
            <v>78</v>
          </cell>
          <cell r="G18">
            <v>4</v>
          </cell>
          <cell r="H18">
            <v>96</v>
          </cell>
          <cell r="I18">
            <v>1</v>
          </cell>
        </row>
        <row r="19">
          <cell r="B19">
            <v>75</v>
          </cell>
          <cell r="C19">
            <v>11</v>
          </cell>
          <cell r="D19">
            <v>0</v>
          </cell>
          <cell r="E19">
            <v>68</v>
          </cell>
          <cell r="F19">
            <v>71</v>
          </cell>
          <cell r="G19">
            <v>0</v>
          </cell>
          <cell r="H19">
            <v>54</v>
          </cell>
          <cell r="I19">
            <v>1</v>
          </cell>
        </row>
        <row r="20">
          <cell r="B20">
            <v>417</v>
          </cell>
          <cell r="C20">
            <v>51</v>
          </cell>
          <cell r="D20">
            <v>2</v>
          </cell>
          <cell r="E20">
            <v>316</v>
          </cell>
          <cell r="F20">
            <v>317</v>
          </cell>
          <cell r="G20">
            <v>1</v>
          </cell>
          <cell r="H20">
            <v>364</v>
          </cell>
          <cell r="I20">
            <v>10</v>
          </cell>
        </row>
        <row r="21">
          <cell r="B21">
            <v>1668</v>
          </cell>
          <cell r="C21">
            <v>67</v>
          </cell>
          <cell r="D21">
            <v>4</v>
          </cell>
          <cell r="E21">
            <v>529</v>
          </cell>
          <cell r="F21">
            <v>1488</v>
          </cell>
          <cell r="G21">
            <v>65</v>
          </cell>
          <cell r="H21">
            <v>897</v>
          </cell>
          <cell r="I21">
            <v>34</v>
          </cell>
        </row>
        <row r="22">
          <cell r="B22">
            <v>853</v>
          </cell>
          <cell r="C22">
            <v>37</v>
          </cell>
          <cell r="D22">
            <v>2</v>
          </cell>
          <cell r="E22">
            <v>306</v>
          </cell>
          <cell r="F22">
            <v>793</v>
          </cell>
          <cell r="G22">
            <v>20</v>
          </cell>
          <cell r="H22">
            <v>463</v>
          </cell>
          <cell r="I22">
            <v>14</v>
          </cell>
        </row>
        <row r="23">
          <cell r="B23">
            <v>78</v>
          </cell>
          <cell r="C23">
            <v>2</v>
          </cell>
          <cell r="D23">
            <v>0</v>
          </cell>
          <cell r="E23">
            <v>15</v>
          </cell>
          <cell r="F23">
            <v>78</v>
          </cell>
          <cell r="G23">
            <v>5</v>
          </cell>
          <cell r="H23">
            <v>35</v>
          </cell>
          <cell r="I23">
            <v>2</v>
          </cell>
        </row>
        <row r="24">
          <cell r="B24">
            <v>92</v>
          </cell>
          <cell r="C24">
            <v>10</v>
          </cell>
          <cell r="D24">
            <v>1</v>
          </cell>
          <cell r="E24">
            <v>23</v>
          </cell>
          <cell r="F24">
            <v>90</v>
          </cell>
          <cell r="G24">
            <v>12</v>
          </cell>
          <cell r="H24">
            <v>49</v>
          </cell>
          <cell r="I24">
            <v>4</v>
          </cell>
        </row>
        <row r="25">
          <cell r="B25">
            <v>645</v>
          </cell>
          <cell r="C25">
            <v>18</v>
          </cell>
          <cell r="D25">
            <v>1</v>
          </cell>
          <cell r="E25">
            <v>185</v>
          </cell>
          <cell r="F25">
            <v>527</v>
          </cell>
          <cell r="G25">
            <v>28</v>
          </cell>
          <cell r="H25">
            <v>350</v>
          </cell>
          <cell r="I25">
            <v>14</v>
          </cell>
        </row>
        <row r="26">
          <cell r="B26">
            <v>1191</v>
          </cell>
          <cell r="C26">
            <v>43</v>
          </cell>
          <cell r="D26">
            <v>4</v>
          </cell>
          <cell r="E26">
            <v>200</v>
          </cell>
          <cell r="F26">
            <v>1023</v>
          </cell>
          <cell r="G26">
            <v>4</v>
          </cell>
          <cell r="H26">
            <v>485</v>
          </cell>
          <cell r="I26">
            <v>25</v>
          </cell>
        </row>
        <row r="27">
          <cell r="B27">
            <v>399</v>
          </cell>
          <cell r="C27">
            <v>12</v>
          </cell>
          <cell r="D27">
            <v>0</v>
          </cell>
          <cell r="E27">
            <v>95</v>
          </cell>
          <cell r="F27">
            <v>336</v>
          </cell>
          <cell r="G27">
            <v>1</v>
          </cell>
          <cell r="H27">
            <v>201</v>
          </cell>
          <cell r="I27">
            <v>10</v>
          </cell>
        </row>
        <row r="28">
          <cell r="B28">
            <v>295</v>
          </cell>
          <cell r="C28">
            <v>11</v>
          </cell>
          <cell r="D28">
            <v>0</v>
          </cell>
          <cell r="E28">
            <v>51</v>
          </cell>
          <cell r="F28">
            <v>247</v>
          </cell>
          <cell r="G28">
            <v>0</v>
          </cell>
          <cell r="H28">
            <v>123</v>
          </cell>
          <cell r="I28">
            <v>6</v>
          </cell>
        </row>
        <row r="29">
          <cell r="B29">
            <v>497</v>
          </cell>
          <cell r="C29">
            <v>20</v>
          </cell>
          <cell r="D29">
            <v>4</v>
          </cell>
          <cell r="E29">
            <v>54</v>
          </cell>
          <cell r="F29">
            <v>440</v>
          </cell>
          <cell r="G29">
            <v>3</v>
          </cell>
          <cell r="H29">
            <v>161</v>
          </cell>
          <cell r="I29">
            <v>9</v>
          </cell>
        </row>
        <row r="30">
          <cell r="B30">
            <v>467</v>
          </cell>
          <cell r="C30">
            <v>19</v>
          </cell>
          <cell r="D30">
            <v>1</v>
          </cell>
          <cell r="E30">
            <v>288</v>
          </cell>
          <cell r="F30">
            <v>362</v>
          </cell>
          <cell r="G30">
            <v>0</v>
          </cell>
          <cell r="H30">
            <v>211</v>
          </cell>
          <cell r="I30">
            <v>24</v>
          </cell>
        </row>
        <row r="31">
          <cell r="B31">
            <v>79</v>
          </cell>
          <cell r="C31">
            <v>3</v>
          </cell>
          <cell r="D31">
            <v>0</v>
          </cell>
          <cell r="E31">
            <v>57</v>
          </cell>
          <cell r="F31">
            <v>68</v>
          </cell>
          <cell r="G31">
            <v>0</v>
          </cell>
          <cell r="H31">
            <v>48</v>
          </cell>
          <cell r="I31">
            <v>5</v>
          </cell>
        </row>
        <row r="32">
          <cell r="B32">
            <v>141</v>
          </cell>
          <cell r="C32">
            <v>12</v>
          </cell>
          <cell r="D32">
            <v>0</v>
          </cell>
          <cell r="E32">
            <v>81</v>
          </cell>
          <cell r="F32">
            <v>118</v>
          </cell>
          <cell r="G32">
            <v>0</v>
          </cell>
          <cell r="H32">
            <v>64</v>
          </cell>
          <cell r="I32">
            <v>14</v>
          </cell>
        </row>
        <row r="33">
          <cell r="B33">
            <v>246</v>
          </cell>
          <cell r="C33">
            <v>4</v>
          </cell>
          <cell r="D33">
            <v>0</v>
          </cell>
          <cell r="E33">
            <v>150</v>
          </cell>
          <cell r="F33">
            <v>175</v>
          </cell>
          <cell r="G33">
            <v>0</v>
          </cell>
          <cell r="H33">
            <v>99</v>
          </cell>
          <cell r="I33">
            <v>4</v>
          </cell>
        </row>
        <row r="34">
          <cell r="B34">
            <v>1</v>
          </cell>
          <cell r="C34">
            <v>0</v>
          </cell>
          <cell r="D34">
            <v>1</v>
          </cell>
          <cell r="E34">
            <v>0</v>
          </cell>
          <cell r="F34">
            <v>1</v>
          </cell>
          <cell r="G34">
            <v>0</v>
          </cell>
          <cell r="H34">
            <v>0</v>
          </cell>
          <cell r="I34">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ulate 1 - Table 1"/>
      <sheetName val="Tabulate 2 - Table 1"/>
    </sheetNames>
    <sheetDataSet>
      <sheetData sheetId="0" refreshError="1"/>
      <sheetData sheetId="1" refreshError="1">
        <row r="2">
          <cell r="B2">
            <v>5570</v>
          </cell>
          <cell r="C2">
            <v>1163</v>
          </cell>
          <cell r="D2">
            <v>381</v>
          </cell>
        </row>
        <row r="3">
          <cell r="B3">
            <v>450</v>
          </cell>
          <cell r="C3">
            <v>47</v>
          </cell>
          <cell r="D3">
            <v>18</v>
          </cell>
        </row>
        <row r="4">
          <cell r="B4">
            <v>52</v>
          </cell>
          <cell r="C4">
            <v>5</v>
          </cell>
          <cell r="D4">
            <v>1</v>
          </cell>
        </row>
        <row r="5">
          <cell r="B5">
            <v>22</v>
          </cell>
          <cell r="C5">
            <v>8</v>
          </cell>
          <cell r="D5">
            <v>2</v>
          </cell>
        </row>
        <row r="6">
          <cell r="B6">
            <v>62</v>
          </cell>
          <cell r="C6">
            <v>1</v>
          </cell>
          <cell r="D6">
            <v>1</v>
          </cell>
        </row>
        <row r="7">
          <cell r="B7">
            <v>15</v>
          </cell>
          <cell r="C7">
            <v>1</v>
          </cell>
          <cell r="D7">
            <v>0</v>
          </cell>
        </row>
        <row r="8">
          <cell r="B8">
            <v>144</v>
          </cell>
          <cell r="C8">
            <v>25</v>
          </cell>
          <cell r="D8">
            <v>10</v>
          </cell>
        </row>
        <row r="9">
          <cell r="B9">
            <v>16</v>
          </cell>
          <cell r="C9">
            <v>3</v>
          </cell>
          <cell r="D9">
            <v>1</v>
          </cell>
        </row>
        <row r="10">
          <cell r="B10">
            <v>139</v>
          </cell>
          <cell r="C10">
            <v>4</v>
          </cell>
          <cell r="D10">
            <v>3</v>
          </cell>
        </row>
        <row r="11">
          <cell r="B11">
            <v>1794</v>
          </cell>
          <cell r="C11">
            <v>227</v>
          </cell>
          <cell r="D11">
            <v>48</v>
          </cell>
        </row>
        <row r="12">
          <cell r="B12">
            <v>217</v>
          </cell>
          <cell r="C12">
            <v>8</v>
          </cell>
          <cell r="D12">
            <v>4</v>
          </cell>
        </row>
        <row r="13">
          <cell r="B13">
            <v>224</v>
          </cell>
          <cell r="C13">
            <v>16</v>
          </cell>
          <cell r="D13">
            <v>3</v>
          </cell>
        </row>
        <row r="14">
          <cell r="B14">
            <v>184</v>
          </cell>
          <cell r="C14">
            <v>51</v>
          </cell>
          <cell r="D14">
            <v>5</v>
          </cell>
        </row>
        <row r="15">
          <cell r="B15">
            <v>167</v>
          </cell>
          <cell r="C15">
            <v>16</v>
          </cell>
          <cell r="D15">
            <v>3</v>
          </cell>
        </row>
        <row r="16">
          <cell r="B16">
            <v>223</v>
          </cell>
          <cell r="C16">
            <v>11</v>
          </cell>
          <cell r="D16">
            <v>5</v>
          </cell>
        </row>
        <row r="17">
          <cell r="B17">
            <v>185</v>
          </cell>
          <cell r="C17">
            <v>18</v>
          </cell>
          <cell r="D17">
            <v>11</v>
          </cell>
        </row>
        <row r="18">
          <cell r="B18">
            <v>102</v>
          </cell>
          <cell r="C18">
            <v>14</v>
          </cell>
          <cell r="D18">
            <v>5</v>
          </cell>
        </row>
        <row r="19">
          <cell r="B19">
            <v>75</v>
          </cell>
          <cell r="C19">
            <v>14</v>
          </cell>
          <cell r="D19">
            <v>1</v>
          </cell>
        </row>
        <row r="20">
          <cell r="B20">
            <v>417</v>
          </cell>
          <cell r="C20">
            <v>79</v>
          </cell>
          <cell r="D20">
            <v>11</v>
          </cell>
        </row>
        <row r="21">
          <cell r="B21">
            <v>1668</v>
          </cell>
          <cell r="C21">
            <v>423</v>
          </cell>
          <cell r="D21">
            <v>177</v>
          </cell>
        </row>
        <row r="22">
          <cell r="B22">
            <v>853</v>
          </cell>
          <cell r="C22">
            <v>99</v>
          </cell>
          <cell r="D22">
            <v>42</v>
          </cell>
        </row>
        <row r="23">
          <cell r="B23">
            <v>78</v>
          </cell>
          <cell r="C23">
            <v>34</v>
          </cell>
          <cell r="D23">
            <v>17</v>
          </cell>
        </row>
        <row r="24">
          <cell r="B24">
            <v>92</v>
          </cell>
          <cell r="C24">
            <v>52</v>
          </cell>
          <cell r="D24">
            <v>30</v>
          </cell>
        </row>
        <row r="25">
          <cell r="B25">
            <v>645</v>
          </cell>
          <cell r="C25">
            <v>238</v>
          </cell>
          <cell r="D25">
            <v>88</v>
          </cell>
        </row>
        <row r="26">
          <cell r="B26">
            <v>1191</v>
          </cell>
          <cell r="C26">
            <v>372</v>
          </cell>
          <cell r="D26">
            <v>109</v>
          </cell>
        </row>
        <row r="27">
          <cell r="B27">
            <v>399</v>
          </cell>
          <cell r="C27">
            <v>131</v>
          </cell>
          <cell r="D27">
            <v>35</v>
          </cell>
        </row>
        <row r="28">
          <cell r="B28">
            <v>295</v>
          </cell>
          <cell r="C28">
            <v>115</v>
          </cell>
          <cell r="D28">
            <v>34</v>
          </cell>
        </row>
        <row r="29">
          <cell r="B29">
            <v>497</v>
          </cell>
          <cell r="C29">
            <v>126</v>
          </cell>
          <cell r="D29">
            <v>40</v>
          </cell>
        </row>
        <row r="30">
          <cell r="B30">
            <v>467</v>
          </cell>
          <cell r="C30">
            <v>94</v>
          </cell>
          <cell r="D30">
            <v>29</v>
          </cell>
        </row>
        <row r="31">
          <cell r="B31">
            <v>79</v>
          </cell>
          <cell r="C31">
            <v>26</v>
          </cell>
          <cell r="D31">
            <v>9</v>
          </cell>
        </row>
        <row r="32">
          <cell r="B32">
            <v>141</v>
          </cell>
          <cell r="C32">
            <v>35</v>
          </cell>
          <cell r="D32">
            <v>5</v>
          </cell>
        </row>
        <row r="33">
          <cell r="B33">
            <v>246</v>
          </cell>
          <cell r="C33">
            <v>32</v>
          </cell>
          <cell r="D33">
            <v>14</v>
          </cell>
        </row>
        <row r="34">
          <cell r="B34">
            <v>1</v>
          </cell>
          <cell r="C34">
            <v>1</v>
          </cell>
          <cell r="D34">
            <v>1</v>
          </cell>
        </row>
      </sheetData>
    </sheetDataSet>
  </externalBook>
</externalLink>
</file>

<file path=xl/theme/theme1.xml><?xml version="1.0" encoding="utf-8"?>
<a:theme xmlns:a="http://schemas.openxmlformats.org/drawingml/2006/main" name="Tema2">
  <a:themeElements>
    <a:clrScheme name="Personalizada 8">
      <a:dk1>
        <a:srgbClr val="383A46"/>
      </a:dk1>
      <a:lt1>
        <a:sysClr val="window" lastClr="FFFFFF"/>
      </a:lt1>
      <a:dk2>
        <a:srgbClr val="006633"/>
      </a:dk2>
      <a:lt2>
        <a:srgbClr val="32F48B"/>
      </a:lt2>
      <a:accent1>
        <a:srgbClr val="ADFFD6"/>
      </a:accent1>
      <a:accent2>
        <a:srgbClr val="0AFF84"/>
      </a:accent2>
      <a:accent3>
        <a:srgbClr val="006633"/>
      </a:accent3>
      <a:accent4>
        <a:srgbClr val="B0FFFE"/>
      </a:accent4>
      <a:accent5>
        <a:srgbClr val="2DEFEA"/>
      </a:accent5>
      <a:accent6>
        <a:srgbClr val="21C1BD"/>
      </a:accent6>
      <a:hlink>
        <a:srgbClr val="208482"/>
      </a:hlink>
      <a:folHlink>
        <a:srgbClr val="4D479D"/>
      </a:folHlink>
    </a:clrScheme>
    <a:fontScheme name="Enap">
      <a:majorFont>
        <a:latin typeface="Open Sans SemiBold"/>
        <a:ea typeface=""/>
        <a:cs typeface=""/>
      </a:majorFont>
      <a:minorFont>
        <a:latin typeface="Open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AD41B-FA57-47EA-A5EC-54D056929253}">
  <dimension ref="A8:F62"/>
  <sheetViews>
    <sheetView tabSelected="1" workbookViewId="0">
      <selection activeCell="B1" sqref="B1"/>
    </sheetView>
  </sheetViews>
  <sheetFormatPr defaultRowHeight="12.75"/>
  <cols>
    <col min="1" max="1" width="9.140625" style="89"/>
    <col min="2" max="2" width="9.140625" style="1"/>
    <col min="3" max="3" width="14.85546875" style="1" customWidth="1"/>
    <col min="4" max="16384" width="9.140625" style="1"/>
  </cols>
  <sheetData>
    <row r="8" spans="3:6" ht="35.25">
      <c r="C8" s="91" t="s">
        <v>230</v>
      </c>
    </row>
    <row r="9" spans="3:6">
      <c r="C9" s="92"/>
      <c r="D9" s="92"/>
      <c r="E9" s="92"/>
      <c r="F9" s="92"/>
    </row>
    <row r="10" spans="3:6">
      <c r="C10" s="92" t="s">
        <v>231</v>
      </c>
      <c r="D10" s="92" t="s">
        <v>249</v>
      </c>
      <c r="E10" s="92"/>
      <c r="F10" s="93"/>
    </row>
    <row r="11" spans="3:6">
      <c r="C11" s="92" t="s">
        <v>232</v>
      </c>
      <c r="D11" s="92" t="s">
        <v>250</v>
      </c>
      <c r="E11" s="92"/>
      <c r="F11" s="94"/>
    </row>
    <row r="12" spans="3:6">
      <c r="C12" s="92" t="s">
        <v>233</v>
      </c>
      <c r="D12" s="92" t="s">
        <v>251</v>
      </c>
      <c r="E12" s="92"/>
      <c r="F12" s="93"/>
    </row>
    <row r="13" spans="3:6">
      <c r="C13" s="92" t="s">
        <v>234</v>
      </c>
      <c r="D13" s="92" t="s">
        <v>252</v>
      </c>
      <c r="E13" s="92"/>
      <c r="F13" s="93"/>
    </row>
    <row r="14" spans="3:6">
      <c r="C14" s="92" t="s">
        <v>235</v>
      </c>
      <c r="D14" s="92" t="s">
        <v>331</v>
      </c>
      <c r="E14" s="92"/>
      <c r="F14" s="93"/>
    </row>
    <row r="15" spans="3:6">
      <c r="C15" s="92" t="s">
        <v>236</v>
      </c>
      <c r="D15" s="95" t="s">
        <v>332</v>
      </c>
      <c r="E15" s="96"/>
      <c r="F15" s="97"/>
    </row>
    <row r="16" spans="3:6">
      <c r="C16" s="92" t="s">
        <v>237</v>
      </c>
      <c r="D16" s="95" t="s">
        <v>253</v>
      </c>
      <c r="E16" s="95"/>
      <c r="F16" s="98"/>
    </row>
    <row r="17" spans="3:6">
      <c r="C17" s="92" t="s">
        <v>238</v>
      </c>
      <c r="D17" s="95" t="s">
        <v>254</v>
      </c>
      <c r="E17" s="92"/>
      <c r="F17" s="93"/>
    </row>
    <row r="18" spans="3:6">
      <c r="C18" s="92" t="s">
        <v>239</v>
      </c>
      <c r="D18" s="92" t="s">
        <v>255</v>
      </c>
      <c r="E18" s="92"/>
      <c r="F18" s="93"/>
    </row>
    <row r="19" spans="3:6">
      <c r="C19" s="92" t="s">
        <v>240</v>
      </c>
      <c r="D19" s="92" t="s">
        <v>256</v>
      </c>
    </row>
    <row r="20" spans="3:6">
      <c r="C20" s="92" t="s">
        <v>241</v>
      </c>
      <c r="D20" s="92" t="s">
        <v>333</v>
      </c>
    </row>
    <row r="21" spans="3:6">
      <c r="C21" s="92" t="s">
        <v>242</v>
      </c>
      <c r="D21" s="92" t="s">
        <v>334</v>
      </c>
    </row>
    <row r="22" spans="3:6">
      <c r="C22" s="92" t="s">
        <v>243</v>
      </c>
      <c r="D22" s="92" t="s">
        <v>335</v>
      </c>
    </row>
    <row r="23" spans="3:6">
      <c r="C23" s="92" t="s">
        <v>244</v>
      </c>
      <c r="D23" s="92" t="s">
        <v>257</v>
      </c>
    </row>
    <row r="24" spans="3:6">
      <c r="C24" s="92" t="s">
        <v>245</v>
      </c>
      <c r="D24" s="92" t="s">
        <v>258</v>
      </c>
    </row>
    <row r="25" spans="3:6">
      <c r="C25" s="92" t="s">
        <v>246</v>
      </c>
      <c r="D25" s="92" t="s">
        <v>259</v>
      </c>
    </row>
    <row r="26" spans="3:6">
      <c r="C26" s="92" t="s">
        <v>247</v>
      </c>
      <c r="D26" s="92" t="s">
        <v>260</v>
      </c>
    </row>
    <row r="27" spans="3:6">
      <c r="C27" s="92" t="s">
        <v>248</v>
      </c>
      <c r="D27" s="92" t="s">
        <v>261</v>
      </c>
    </row>
    <row r="28" spans="3:6">
      <c r="C28" s="92" t="s">
        <v>336</v>
      </c>
      <c r="D28" s="92" t="s">
        <v>262</v>
      </c>
    </row>
    <row r="29" spans="3:6">
      <c r="C29" s="92" t="s">
        <v>337</v>
      </c>
      <c r="D29" s="92" t="s">
        <v>263</v>
      </c>
    </row>
    <row r="30" spans="3:6">
      <c r="C30" s="92" t="s">
        <v>338</v>
      </c>
      <c r="D30" s="92" t="s">
        <v>264</v>
      </c>
    </row>
    <row r="31" spans="3:6">
      <c r="C31" s="92" t="s">
        <v>339</v>
      </c>
      <c r="D31" s="92" t="s">
        <v>265</v>
      </c>
    </row>
    <row r="32" spans="3:6">
      <c r="C32" s="92" t="s">
        <v>340</v>
      </c>
      <c r="D32" s="92" t="s">
        <v>266</v>
      </c>
    </row>
    <row r="33" spans="1:4">
      <c r="A33" s="90"/>
      <c r="C33" s="92" t="s">
        <v>267</v>
      </c>
      <c r="D33" s="92" t="s">
        <v>222</v>
      </c>
    </row>
    <row r="34" spans="1:4">
      <c r="A34" s="90"/>
      <c r="C34" s="92" t="s">
        <v>268</v>
      </c>
      <c r="D34" s="92" t="s">
        <v>113</v>
      </c>
    </row>
    <row r="35" spans="1:4">
      <c r="A35" s="90"/>
      <c r="C35" s="92" t="s">
        <v>269</v>
      </c>
      <c r="D35" s="92" t="s">
        <v>121</v>
      </c>
    </row>
    <row r="36" spans="1:4">
      <c r="A36" s="90"/>
      <c r="C36" s="92" t="s">
        <v>270</v>
      </c>
      <c r="D36" s="92" t="s">
        <v>141</v>
      </c>
    </row>
    <row r="37" spans="1:4">
      <c r="A37" s="90"/>
      <c r="C37" s="92" t="s">
        <v>271</v>
      </c>
      <c r="D37" s="92" t="s">
        <v>305</v>
      </c>
    </row>
    <row r="38" spans="1:4">
      <c r="A38" s="90"/>
      <c r="C38" s="92" t="s">
        <v>341</v>
      </c>
      <c r="D38" s="92" t="s">
        <v>311</v>
      </c>
    </row>
    <row r="39" spans="1:4">
      <c r="A39" s="90"/>
      <c r="C39" s="92" t="s">
        <v>342</v>
      </c>
      <c r="D39" s="92" t="s">
        <v>224</v>
      </c>
    </row>
    <row r="40" spans="1:4">
      <c r="A40" s="90"/>
      <c r="C40" s="92" t="s">
        <v>343</v>
      </c>
      <c r="D40" s="92" t="s">
        <v>225</v>
      </c>
    </row>
    <row r="41" spans="1:4">
      <c r="C41" s="92" t="s">
        <v>344</v>
      </c>
      <c r="D41" s="92" t="s">
        <v>225</v>
      </c>
    </row>
    <row r="42" spans="1:4">
      <c r="C42" s="92" t="s">
        <v>345</v>
      </c>
      <c r="D42" s="92" t="s">
        <v>322</v>
      </c>
    </row>
    <row r="43" spans="1:4">
      <c r="C43" s="92" t="s">
        <v>272</v>
      </c>
      <c r="D43" s="92" t="s">
        <v>327</v>
      </c>
    </row>
    <row r="44" spans="1:4">
      <c r="C44" s="92" t="s">
        <v>273</v>
      </c>
      <c r="D44" s="92" t="s">
        <v>330</v>
      </c>
    </row>
    <row r="45" spans="1:4">
      <c r="C45" s="92" t="s">
        <v>274</v>
      </c>
      <c r="D45" s="92" t="s">
        <v>226</v>
      </c>
    </row>
    <row r="46" spans="1:4">
      <c r="C46" s="92" t="s">
        <v>275</v>
      </c>
      <c r="D46" s="92" t="s">
        <v>226</v>
      </c>
    </row>
    <row r="47" spans="1:4">
      <c r="C47" s="92" t="s">
        <v>346</v>
      </c>
      <c r="D47" s="92" t="s">
        <v>227</v>
      </c>
    </row>
    <row r="48" spans="1:4">
      <c r="C48" s="92" t="s">
        <v>347</v>
      </c>
      <c r="D48" s="92" t="s">
        <v>227</v>
      </c>
    </row>
    <row r="49" spans="3:4">
      <c r="C49" s="92" t="s">
        <v>348</v>
      </c>
      <c r="D49" s="92" t="s">
        <v>228</v>
      </c>
    </row>
    <row r="50" spans="3:4">
      <c r="C50" s="92" t="s">
        <v>349</v>
      </c>
      <c r="D50" s="92" t="s">
        <v>212</v>
      </c>
    </row>
    <row r="51" spans="3:4">
      <c r="C51" s="92" t="s">
        <v>350</v>
      </c>
      <c r="D51" s="92" t="s">
        <v>229</v>
      </c>
    </row>
    <row r="52" spans="3:4">
      <c r="C52" s="92"/>
      <c r="D52" s="92"/>
    </row>
    <row r="53" spans="3:4">
      <c r="C53" s="92"/>
      <c r="D53" s="92"/>
    </row>
    <row r="54" spans="3:4">
      <c r="C54" s="92"/>
      <c r="D54" s="92"/>
    </row>
    <row r="55" spans="3:4">
      <c r="C55" s="92"/>
      <c r="D55" s="92"/>
    </row>
    <row r="56" spans="3:4">
      <c r="C56" s="92"/>
      <c r="D56" s="92"/>
    </row>
    <row r="57" spans="3:4">
      <c r="C57" s="92"/>
      <c r="D57" s="92"/>
    </row>
    <row r="58" spans="3:4">
      <c r="C58" s="92"/>
      <c r="D58" s="92"/>
    </row>
    <row r="59" spans="3:4">
      <c r="C59" s="92"/>
      <c r="D59" s="92"/>
    </row>
    <row r="60" spans="3:4">
      <c r="C60" s="92"/>
      <c r="D60" s="92"/>
    </row>
    <row r="61" spans="3:4">
      <c r="C61" s="92"/>
      <c r="D61" s="92"/>
    </row>
    <row r="62" spans="3:4">
      <c r="C62" s="92"/>
      <c r="D62" s="92"/>
    </row>
  </sheetData>
  <phoneticPr fontId="3" type="noConversion"/>
  <pageMargins left="0.511811024" right="0.511811024" top="0.78740157499999996" bottom="0.78740157499999996" header="0.31496062000000002" footer="0.31496062000000002"/>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3A9DE-0381-4895-8DAA-B9F05E46831D}">
  <dimension ref="C1:X68"/>
  <sheetViews>
    <sheetView showGridLines="0" workbookViewId="0"/>
  </sheetViews>
  <sheetFormatPr defaultColWidth="10.7109375" defaultRowHeight="15" customHeight="1"/>
  <cols>
    <col min="1" max="2" width="10.7109375" style="29"/>
    <col min="3" max="3" width="60.7109375" style="29" customWidth="1"/>
    <col min="4" max="4" width="10.7109375" style="29" customWidth="1"/>
    <col min="5" max="5" width="8.7109375" style="29" customWidth="1"/>
    <col min="6" max="6" width="10.7109375" style="29" customWidth="1"/>
    <col min="7" max="7" width="8.7109375" style="29" customWidth="1"/>
    <col min="8" max="8" width="10.7109375" style="29" customWidth="1"/>
    <col min="9" max="9" width="8.7109375" style="29" customWidth="1"/>
    <col min="10" max="10" width="10.7109375" style="29" customWidth="1"/>
    <col min="11" max="11" width="8.7109375" style="29" customWidth="1"/>
    <col min="12" max="12" width="10.7109375" style="29" customWidth="1"/>
    <col min="13" max="13" width="8.7109375" style="29" customWidth="1"/>
    <col min="14" max="14" width="10.7109375" style="29" customWidth="1"/>
    <col min="15" max="15" width="8.7109375" style="29" customWidth="1"/>
    <col min="16" max="16" width="10.7109375" style="29" customWidth="1"/>
    <col min="17" max="17" width="8.7109375" style="29" customWidth="1"/>
    <col min="18" max="16384" width="10.7109375" style="29"/>
  </cols>
  <sheetData>
    <row r="1" spans="3:24" s="203" customFormat="1" ht="15" customHeight="1">
      <c r="C1" s="202"/>
      <c r="D1" s="202"/>
      <c r="E1" s="202"/>
      <c r="F1" s="202"/>
      <c r="G1" s="202"/>
      <c r="H1" s="202"/>
      <c r="I1" s="202"/>
      <c r="J1" s="202"/>
      <c r="K1" s="202"/>
      <c r="L1" s="202"/>
      <c r="M1" s="202"/>
      <c r="N1" s="202"/>
      <c r="O1" s="202"/>
      <c r="P1" s="202"/>
      <c r="Q1" s="202"/>
    </row>
    <row r="2" spans="3:24" ht="15" customHeight="1">
      <c r="C2" s="44"/>
      <c r="D2" s="44"/>
      <c r="E2" s="44"/>
      <c r="F2" s="44"/>
      <c r="G2" s="44"/>
      <c r="H2" s="44"/>
      <c r="I2" s="44"/>
      <c r="J2" s="44"/>
      <c r="K2" s="44"/>
      <c r="L2" s="44"/>
      <c r="M2" s="44"/>
      <c r="N2" s="44"/>
      <c r="O2" s="44"/>
      <c r="P2" s="44"/>
      <c r="Q2" s="44"/>
    </row>
    <row r="3" spans="3:24" ht="15" customHeight="1">
      <c r="C3" s="44"/>
      <c r="D3" s="44"/>
      <c r="E3" s="44"/>
      <c r="F3" s="44"/>
      <c r="G3" s="44"/>
      <c r="H3" s="44"/>
      <c r="I3" s="44"/>
      <c r="J3" s="44"/>
      <c r="K3" s="44"/>
      <c r="L3" s="44"/>
      <c r="M3" s="44"/>
      <c r="N3" s="44"/>
      <c r="O3" s="44"/>
      <c r="P3" s="44"/>
      <c r="Q3" s="44"/>
    </row>
    <row r="4" spans="3:24" ht="15" customHeight="1">
      <c r="C4" s="127" t="s">
        <v>224</v>
      </c>
      <c r="D4" s="122"/>
      <c r="E4" s="122"/>
      <c r="F4" s="122"/>
      <c r="G4" s="122"/>
      <c r="H4" s="122"/>
      <c r="I4" s="122"/>
      <c r="J4" s="122"/>
      <c r="K4" s="122"/>
      <c r="L4" s="122"/>
      <c r="M4" s="122"/>
      <c r="N4" s="122"/>
      <c r="O4" s="122"/>
      <c r="P4" s="122"/>
      <c r="Q4" s="122"/>
      <c r="R4" s="28"/>
      <c r="S4" s="28"/>
      <c r="T4" s="28"/>
      <c r="U4" s="28"/>
      <c r="V4" s="28"/>
      <c r="W4" s="28"/>
      <c r="X4" s="28"/>
    </row>
    <row r="5" spans="3:24" ht="15" customHeight="1">
      <c r="C5" s="215" t="s">
        <v>115</v>
      </c>
      <c r="D5" s="220" t="s">
        <v>114</v>
      </c>
      <c r="E5" s="220"/>
      <c r="F5" s="219" t="s">
        <v>151</v>
      </c>
      <c r="G5" s="219"/>
      <c r="H5" s="219" t="s">
        <v>150</v>
      </c>
      <c r="I5" s="219"/>
      <c r="J5" s="219" t="s">
        <v>149</v>
      </c>
      <c r="K5" s="219"/>
      <c r="L5" s="219" t="s">
        <v>148</v>
      </c>
      <c r="M5" s="219"/>
      <c r="N5" s="219" t="s">
        <v>147</v>
      </c>
      <c r="O5" s="219"/>
      <c r="P5" s="219" t="s">
        <v>146</v>
      </c>
      <c r="Q5" s="219"/>
      <c r="R5" s="28"/>
      <c r="S5" s="28"/>
      <c r="T5" s="28"/>
      <c r="U5" s="28"/>
      <c r="V5" s="28"/>
      <c r="W5" s="28"/>
      <c r="X5" s="28"/>
    </row>
    <row r="6" spans="3:24" ht="15" customHeight="1">
      <c r="C6" s="216"/>
      <c r="D6" s="30" t="s">
        <v>105</v>
      </c>
      <c r="E6" s="30" t="s">
        <v>103</v>
      </c>
      <c r="F6" s="31" t="s">
        <v>104</v>
      </c>
      <c r="G6" s="31" t="s">
        <v>103</v>
      </c>
      <c r="H6" s="31" t="s">
        <v>104</v>
      </c>
      <c r="I6" s="31" t="s">
        <v>103</v>
      </c>
      <c r="J6" s="31" t="s">
        <v>104</v>
      </c>
      <c r="K6" s="31" t="s">
        <v>103</v>
      </c>
      <c r="L6" s="31" t="s">
        <v>104</v>
      </c>
      <c r="M6" s="31" t="s">
        <v>103</v>
      </c>
      <c r="N6" s="31" t="s">
        <v>104</v>
      </c>
      <c r="O6" s="31" t="s">
        <v>103</v>
      </c>
      <c r="P6" s="31" t="s">
        <v>104</v>
      </c>
      <c r="Q6" s="31" t="s">
        <v>103</v>
      </c>
      <c r="R6" s="28"/>
      <c r="S6" s="28"/>
      <c r="T6" s="28"/>
      <c r="U6" s="28"/>
      <c r="V6" s="28"/>
      <c r="W6" s="28"/>
      <c r="X6" s="28"/>
    </row>
    <row r="7" spans="3:24" s="35" customFormat="1" ht="15" customHeight="1">
      <c r="C7" s="36" t="s">
        <v>1</v>
      </c>
      <c r="D7" s="47">
        <v>207742.95734662708</v>
      </c>
      <c r="E7" s="47">
        <v>5.6968679918042208E-3</v>
      </c>
      <c r="F7" s="47">
        <v>5.3145526216094234</v>
      </c>
      <c r="G7" s="47">
        <v>1.0702658114274408</v>
      </c>
      <c r="H7" s="47">
        <v>18.770185544698247</v>
      </c>
      <c r="I7" s="47">
        <v>0.73463439500404604</v>
      </c>
      <c r="J7" s="47">
        <v>26.614225833596524</v>
      </c>
      <c r="K7" s="47">
        <v>0.62984705689776943</v>
      </c>
      <c r="L7" s="47">
        <v>25.921049875370489</v>
      </c>
      <c r="M7" s="47">
        <v>0.69220905492872153</v>
      </c>
      <c r="N7" s="47">
        <v>12.888411045076303</v>
      </c>
      <c r="O7" s="47">
        <v>1.1792227650171703</v>
      </c>
      <c r="P7" s="47">
        <v>10.491575079648381</v>
      </c>
      <c r="Q7" s="47">
        <v>1.6151182268745627</v>
      </c>
      <c r="R7" s="51"/>
      <c r="S7" s="34"/>
      <c r="T7" s="51"/>
      <c r="U7" s="51"/>
      <c r="V7" s="51"/>
      <c r="W7" s="51"/>
      <c r="X7" s="51"/>
    </row>
    <row r="8" spans="3:24" ht="15" customHeight="1">
      <c r="C8" s="32" t="s">
        <v>102</v>
      </c>
      <c r="D8" s="50"/>
      <c r="E8" s="50"/>
      <c r="F8" s="50"/>
      <c r="G8" s="50"/>
      <c r="H8" s="50"/>
      <c r="I8" s="50"/>
      <c r="J8" s="50"/>
      <c r="K8" s="50"/>
      <c r="L8" s="50"/>
      <c r="M8" s="50"/>
      <c r="N8" s="50"/>
      <c r="O8" s="50"/>
      <c r="P8" s="50"/>
      <c r="Q8" s="50"/>
      <c r="R8" s="28"/>
      <c r="S8" s="34"/>
      <c r="T8" s="28"/>
      <c r="U8" s="28"/>
      <c r="V8" s="28"/>
      <c r="W8" s="28"/>
      <c r="X8" s="28"/>
    </row>
    <row r="9" spans="3:24" ht="15" customHeight="1">
      <c r="C9" s="36" t="s">
        <v>101</v>
      </c>
      <c r="D9" s="47">
        <v>100309.68291070072</v>
      </c>
      <c r="E9" s="47">
        <v>0.16318268408896569</v>
      </c>
      <c r="F9" s="47">
        <v>5.2943938345228396</v>
      </c>
      <c r="G9" s="47">
        <v>1.4473431309222784</v>
      </c>
      <c r="H9" s="47">
        <v>17.799755544017341</v>
      </c>
      <c r="I9" s="47">
        <v>0.7922555331817972</v>
      </c>
      <c r="J9" s="47">
        <v>26.715036021130107</v>
      </c>
      <c r="K9" s="47">
        <v>0.68044615386589569</v>
      </c>
      <c r="L9" s="47">
        <v>26.403018435128551</v>
      </c>
      <c r="M9" s="47">
        <v>0.73942604105367049</v>
      </c>
      <c r="N9" s="47">
        <v>13.085118571934977</v>
      </c>
      <c r="O9" s="47">
        <v>1.2225145874514429</v>
      </c>
      <c r="P9" s="47">
        <v>10.702677593266529</v>
      </c>
      <c r="Q9" s="47">
        <v>1.6583283739933408</v>
      </c>
      <c r="R9" s="28"/>
      <c r="S9" s="34"/>
      <c r="T9" s="28"/>
      <c r="U9" s="28"/>
      <c r="V9" s="28"/>
      <c r="W9" s="28"/>
      <c r="X9" s="28"/>
    </row>
    <row r="10" spans="3:24" ht="15" customHeight="1">
      <c r="C10" s="36" t="s">
        <v>100</v>
      </c>
      <c r="D10" s="47">
        <v>107433.27443592803</v>
      </c>
      <c r="E10" s="47">
        <v>0.15247342762939098</v>
      </c>
      <c r="F10" s="47">
        <v>5.3333747374869009</v>
      </c>
      <c r="G10" s="47">
        <v>1.3953079943723996</v>
      </c>
      <c r="H10" s="47">
        <v>19.676269122309229</v>
      </c>
      <c r="I10" s="47">
        <v>0.77355742782518677</v>
      </c>
      <c r="J10" s="47">
        <v>26.520100079739507</v>
      </c>
      <c r="K10" s="47">
        <v>0.67335601967588954</v>
      </c>
      <c r="L10" s="47">
        <v>25.471039265007551</v>
      </c>
      <c r="M10" s="47">
        <v>0.74247159570367349</v>
      </c>
      <c r="N10" s="47">
        <v>12.70474662873122</v>
      </c>
      <c r="O10" s="47">
        <v>1.2858698760104597</v>
      </c>
      <c r="P10" s="47">
        <v>10.294470166725933</v>
      </c>
      <c r="Q10" s="47">
        <v>1.7079820657920588</v>
      </c>
      <c r="R10" s="28"/>
      <c r="S10" s="34"/>
      <c r="T10" s="28"/>
      <c r="U10" s="28"/>
      <c r="V10" s="28"/>
      <c r="W10" s="28"/>
      <c r="X10" s="28"/>
    </row>
    <row r="11" spans="3:24" ht="15" customHeight="1">
      <c r="C11" s="32" t="s">
        <v>99</v>
      </c>
      <c r="D11" s="50"/>
      <c r="E11" s="50"/>
      <c r="F11" s="50"/>
      <c r="G11" s="50"/>
      <c r="H11" s="50"/>
      <c r="I11" s="50"/>
      <c r="J11" s="50"/>
      <c r="K11" s="50"/>
      <c r="L11" s="50"/>
      <c r="M11" s="50"/>
      <c r="N11" s="50"/>
      <c r="O11" s="50"/>
      <c r="P11" s="50"/>
      <c r="Q11" s="50"/>
      <c r="R11" s="28"/>
      <c r="S11" s="34"/>
      <c r="T11" s="28"/>
      <c r="U11" s="28"/>
      <c r="V11" s="28"/>
      <c r="W11" s="28"/>
      <c r="X11" s="28"/>
    </row>
    <row r="12" spans="3:24" ht="15" customHeight="1">
      <c r="C12" s="36" t="s">
        <v>98</v>
      </c>
      <c r="D12" s="47">
        <v>89620.914344927325</v>
      </c>
      <c r="E12" s="47">
        <v>0.51247678130007668</v>
      </c>
      <c r="F12" s="47">
        <v>5.6823103020850461</v>
      </c>
      <c r="G12" s="47">
        <v>1.5825912116029486</v>
      </c>
      <c r="H12" s="47">
        <v>21.347370277463693</v>
      </c>
      <c r="I12" s="47">
        <v>0.9709322657319206</v>
      </c>
      <c r="J12" s="47">
        <v>28.395344491301486</v>
      </c>
      <c r="K12" s="47">
        <v>0.88443335721593386</v>
      </c>
      <c r="L12" s="47">
        <v>26.015338849267948</v>
      </c>
      <c r="M12" s="47">
        <v>1.0203442134126468</v>
      </c>
      <c r="N12" s="47">
        <v>11.308504465611332</v>
      </c>
      <c r="O12" s="47">
        <v>1.8647237402714483</v>
      </c>
      <c r="P12" s="47">
        <v>7.2511316142708893</v>
      </c>
      <c r="Q12" s="47">
        <v>2.6657916795065533</v>
      </c>
      <c r="R12" s="28"/>
      <c r="S12" s="34"/>
      <c r="T12" s="28"/>
      <c r="U12" s="28"/>
      <c r="V12" s="28"/>
      <c r="W12" s="28"/>
      <c r="X12" s="28"/>
    </row>
    <row r="13" spans="3:24" ht="15" customHeight="1">
      <c r="C13" s="36" t="s">
        <v>97</v>
      </c>
      <c r="D13" s="47">
        <v>115900.1026736963</v>
      </c>
      <c r="E13" s="47">
        <v>0.40057417420356572</v>
      </c>
      <c r="F13" s="47">
        <v>5.0024239275809759</v>
      </c>
      <c r="G13" s="47">
        <v>1.3063836153316237</v>
      </c>
      <c r="H13" s="47">
        <v>16.767266041766632</v>
      </c>
      <c r="I13" s="47">
        <v>0.92540856123419257</v>
      </c>
      <c r="J13" s="47">
        <v>25.283497284498459</v>
      </c>
      <c r="K13" s="47">
        <v>0.77138556820552118</v>
      </c>
      <c r="L13" s="47">
        <v>25.910383302684188</v>
      </c>
      <c r="M13" s="47">
        <v>0.82234666334017703</v>
      </c>
      <c r="N13" s="47">
        <v>14.126366737036488</v>
      </c>
      <c r="O13" s="47">
        <v>1.2862002784843662</v>
      </c>
      <c r="P13" s="47">
        <v>12.910062706433258</v>
      </c>
      <c r="Q13" s="47">
        <v>1.6896671813729705</v>
      </c>
      <c r="R13" s="28"/>
      <c r="S13" s="34"/>
      <c r="T13" s="28"/>
      <c r="U13" s="28"/>
      <c r="V13" s="28"/>
      <c r="W13" s="28"/>
      <c r="X13" s="28"/>
    </row>
    <row r="14" spans="3:24" ht="15" customHeight="1">
      <c r="C14" s="32" t="s">
        <v>96</v>
      </c>
      <c r="D14" s="50"/>
      <c r="E14" s="50"/>
      <c r="F14" s="50"/>
      <c r="G14" s="50"/>
      <c r="H14" s="50"/>
      <c r="I14" s="50"/>
      <c r="J14" s="50"/>
      <c r="K14" s="50"/>
      <c r="L14" s="50"/>
      <c r="M14" s="50"/>
      <c r="N14" s="50"/>
      <c r="O14" s="50"/>
      <c r="P14" s="50"/>
      <c r="Q14" s="50"/>
      <c r="R14" s="28"/>
      <c r="S14" s="34"/>
      <c r="T14" s="28"/>
      <c r="U14" s="28"/>
      <c r="V14" s="28"/>
      <c r="W14" s="28"/>
      <c r="X14" s="28"/>
    </row>
    <row r="15" spans="3:24" ht="15" customHeight="1">
      <c r="C15" s="36" t="s">
        <v>95</v>
      </c>
      <c r="D15" s="47">
        <v>42393.32831353099</v>
      </c>
      <c r="E15" s="47">
        <v>0.58330125353715212</v>
      </c>
      <c r="F15" s="47">
        <v>5.0525312501874851</v>
      </c>
      <c r="G15" s="47">
        <v>2.4312841161322623</v>
      </c>
      <c r="H15" s="47">
        <v>20.405118040474605</v>
      </c>
      <c r="I15" s="47">
        <v>1.1017794104854346</v>
      </c>
      <c r="J15" s="47">
        <v>28.749711342557045</v>
      </c>
      <c r="K15" s="47">
        <v>0.98991147902603571</v>
      </c>
      <c r="L15" s="47">
        <v>26.864323056421973</v>
      </c>
      <c r="M15" s="47">
        <v>1.1346742814991888</v>
      </c>
      <c r="N15" s="47">
        <v>11.611862703564963</v>
      </c>
      <c r="O15" s="47">
        <v>2.012883606043391</v>
      </c>
      <c r="P15" s="47">
        <v>7.3164536067937407</v>
      </c>
      <c r="Q15" s="47">
        <v>2.8888756169407208</v>
      </c>
      <c r="R15" s="28"/>
      <c r="S15" s="34"/>
      <c r="T15" s="28"/>
      <c r="U15" s="28"/>
      <c r="V15" s="28"/>
      <c r="W15" s="28"/>
      <c r="X15" s="28"/>
    </row>
    <row r="16" spans="3:24" ht="15" customHeight="1">
      <c r="C16" s="36" t="s">
        <v>94</v>
      </c>
      <c r="D16" s="47">
        <v>56863.701626029731</v>
      </c>
      <c r="E16" s="47">
        <v>0.45250097593898514</v>
      </c>
      <c r="F16" s="47">
        <v>5.4458813526755261</v>
      </c>
      <c r="G16" s="47">
        <v>1.6499388705373004</v>
      </c>
      <c r="H16" s="47">
        <v>15.83078240064693</v>
      </c>
      <c r="I16" s="47">
        <v>1.036528796688436</v>
      </c>
      <c r="J16" s="47">
        <v>25.21770860000656</v>
      </c>
      <c r="K16" s="47">
        <v>0.84861818896816188</v>
      </c>
      <c r="L16" s="47">
        <v>26.111432074389096</v>
      </c>
      <c r="M16" s="47">
        <v>0.89281520695740235</v>
      </c>
      <c r="N16" s="47">
        <v>14.222714165290556</v>
      </c>
      <c r="O16" s="47">
        <v>1.3776710294732895</v>
      </c>
      <c r="P16" s="47">
        <v>13.171481406991374</v>
      </c>
      <c r="Q16" s="47">
        <v>1.7508357212622492</v>
      </c>
      <c r="R16" s="28"/>
      <c r="S16" s="34"/>
      <c r="T16" s="28"/>
      <c r="U16" s="28"/>
      <c r="V16" s="28"/>
      <c r="W16" s="28"/>
      <c r="X16" s="28"/>
    </row>
    <row r="17" spans="3:24" ht="15" customHeight="1">
      <c r="C17" s="36" t="s">
        <v>93</v>
      </c>
      <c r="D17" s="47">
        <v>47227.586031396648</v>
      </c>
      <c r="E17" s="47">
        <v>0.58113371754609788</v>
      </c>
      <c r="F17" s="47">
        <v>6.2476246100051203</v>
      </c>
      <c r="G17" s="47">
        <v>1.9336772200454804</v>
      </c>
      <c r="H17" s="47">
        <v>22.193172737286027</v>
      </c>
      <c r="I17" s="47">
        <v>1.0387222986807358</v>
      </c>
      <c r="J17" s="47">
        <v>28.077250946170121</v>
      </c>
      <c r="K17" s="47">
        <v>0.96137069899095706</v>
      </c>
      <c r="L17" s="47">
        <v>25.253257420778922</v>
      </c>
      <c r="M17" s="47">
        <v>1.0930127599975907</v>
      </c>
      <c r="N17" s="47">
        <v>11.03619824674937</v>
      </c>
      <c r="O17" s="47">
        <v>2.0448147952859377</v>
      </c>
      <c r="P17" s="47">
        <v>7.1924960390103179</v>
      </c>
      <c r="Q17" s="47">
        <v>2.8667128024041069</v>
      </c>
      <c r="R17" s="28"/>
      <c r="S17" s="34"/>
      <c r="T17" s="28"/>
      <c r="U17" s="28"/>
      <c r="V17" s="28"/>
      <c r="W17" s="28"/>
      <c r="X17" s="28"/>
    </row>
    <row r="18" spans="3:24" ht="15" customHeight="1">
      <c r="C18" s="36" t="s">
        <v>92</v>
      </c>
      <c r="D18" s="47">
        <v>59036.401047666943</v>
      </c>
      <c r="E18" s="47">
        <v>0.46175917576697306</v>
      </c>
      <c r="F18" s="47">
        <v>4.5752869365563447</v>
      </c>
      <c r="G18" s="47">
        <v>1.8309947091139243</v>
      </c>
      <c r="H18" s="47">
        <v>17.6692845490143</v>
      </c>
      <c r="I18" s="47">
        <v>1.0229134123440251</v>
      </c>
      <c r="J18" s="47">
        <v>25.346864767253628</v>
      </c>
      <c r="K18" s="47">
        <v>0.86618166458415413</v>
      </c>
      <c r="L18" s="47">
        <v>25.716733670192617</v>
      </c>
      <c r="M18" s="47">
        <v>0.91751016631944038</v>
      </c>
      <c r="N18" s="47">
        <v>14.033565155038762</v>
      </c>
      <c r="O18" s="47">
        <v>1.4142353309380291</v>
      </c>
      <c r="P18" s="47">
        <v>12.658264921944358</v>
      </c>
      <c r="Q18" s="47">
        <v>1.8053157714230532</v>
      </c>
      <c r="R18" s="28"/>
      <c r="S18" s="34"/>
      <c r="T18" s="28"/>
      <c r="U18" s="28"/>
      <c r="V18" s="28"/>
      <c r="W18" s="28"/>
      <c r="X18" s="28"/>
    </row>
    <row r="19" spans="3:24" ht="15" customHeight="1">
      <c r="C19" s="32" t="s">
        <v>91</v>
      </c>
      <c r="D19" s="50"/>
      <c r="E19" s="50"/>
      <c r="F19" s="50"/>
      <c r="G19" s="50"/>
      <c r="H19" s="50"/>
      <c r="I19" s="50"/>
      <c r="J19" s="50"/>
      <c r="K19" s="50"/>
      <c r="L19" s="50"/>
      <c r="M19" s="50"/>
      <c r="N19" s="50"/>
      <c r="O19" s="50"/>
      <c r="P19" s="50"/>
      <c r="Q19" s="50"/>
      <c r="R19" s="28"/>
      <c r="S19" s="34"/>
      <c r="T19" s="28"/>
      <c r="U19" s="28"/>
      <c r="V19" s="28"/>
      <c r="W19" s="28"/>
      <c r="X19" s="28"/>
    </row>
    <row r="20" spans="3:24" ht="15" customHeight="1">
      <c r="C20" s="36" t="s">
        <v>90</v>
      </c>
      <c r="D20" s="47">
        <v>41685.664737361687</v>
      </c>
      <c r="E20" s="47">
        <v>0.52946661766950776</v>
      </c>
      <c r="F20" s="47">
        <v>0</v>
      </c>
      <c r="G20" s="47" t="s">
        <v>129</v>
      </c>
      <c r="H20" s="47">
        <v>3.4590706466921497</v>
      </c>
      <c r="I20" s="47">
        <v>2.643570750771588</v>
      </c>
      <c r="J20" s="47">
        <v>23.950879482001575</v>
      </c>
      <c r="K20" s="47">
        <v>1.0016154009932852</v>
      </c>
      <c r="L20" s="47">
        <v>34.54506189274543</v>
      </c>
      <c r="M20" s="47">
        <v>0.85630535212212477</v>
      </c>
      <c r="N20" s="47">
        <v>19.885683204053841</v>
      </c>
      <c r="O20" s="47">
        <v>1.4028329323646567</v>
      </c>
      <c r="P20" s="47">
        <v>18.159304774507291</v>
      </c>
      <c r="Q20" s="47">
        <v>1.6906030379393595</v>
      </c>
      <c r="R20" s="28"/>
      <c r="S20" s="34"/>
      <c r="T20" s="28"/>
      <c r="U20" s="28"/>
      <c r="V20" s="28"/>
      <c r="W20" s="28"/>
      <c r="X20" s="28"/>
    </row>
    <row r="21" spans="3:24" ht="15" customHeight="1">
      <c r="C21" s="36" t="s">
        <v>89</v>
      </c>
      <c r="D21" s="47">
        <v>47472.266470197341</v>
      </c>
      <c r="E21" s="47">
        <v>0.42954755918101878</v>
      </c>
      <c r="F21" s="47">
        <v>1.9519438210247417</v>
      </c>
      <c r="G21" s="47">
        <v>3.1441359024382942</v>
      </c>
      <c r="H21" s="47">
        <v>14.244031949542466</v>
      </c>
      <c r="I21" s="47">
        <v>1.4278854832621395</v>
      </c>
      <c r="J21" s="47">
        <v>27.202114472525157</v>
      </c>
      <c r="K21" s="47">
        <v>0.88584389910290384</v>
      </c>
      <c r="L21" s="47">
        <v>28.001100505210509</v>
      </c>
      <c r="M21" s="47">
        <v>0.89830139806576781</v>
      </c>
      <c r="N21" s="47">
        <v>14.926398231271031</v>
      </c>
      <c r="O21" s="47">
        <v>1.4428665396393474</v>
      </c>
      <c r="P21" s="47">
        <v>13.674411020426295</v>
      </c>
      <c r="Q21" s="47">
        <v>1.8223257385466349</v>
      </c>
      <c r="R21" s="28"/>
      <c r="S21" s="34"/>
      <c r="T21" s="28"/>
      <c r="U21" s="28"/>
      <c r="V21" s="28"/>
      <c r="W21" s="28"/>
      <c r="X21" s="28"/>
    </row>
    <row r="22" spans="3:24" ht="15" customHeight="1">
      <c r="C22" s="36" t="s">
        <v>88</v>
      </c>
      <c r="D22" s="47">
        <v>32958.917357413717</v>
      </c>
      <c r="E22" s="47">
        <v>0.58710510729910026</v>
      </c>
      <c r="F22" s="47">
        <v>4.1338354092136465</v>
      </c>
      <c r="G22" s="47">
        <v>2.7308354478268342</v>
      </c>
      <c r="H22" s="47">
        <v>17.355913413491997</v>
      </c>
      <c r="I22" s="47">
        <v>1.5368689566547293</v>
      </c>
      <c r="J22" s="47">
        <v>30.183710899805309</v>
      </c>
      <c r="K22" s="47">
        <v>1.029843167173055</v>
      </c>
      <c r="L22" s="47">
        <v>27.844556379849259</v>
      </c>
      <c r="M22" s="47">
        <v>1.0367919738256144</v>
      </c>
      <c r="N22" s="47">
        <v>12.464767902001745</v>
      </c>
      <c r="O22" s="47">
        <v>1.758428424958534</v>
      </c>
      <c r="P22" s="47">
        <v>8.0172159956381961</v>
      </c>
      <c r="Q22" s="47">
        <v>2.198433749485861</v>
      </c>
      <c r="R22" s="28"/>
      <c r="S22" s="34"/>
      <c r="T22" s="28"/>
      <c r="U22" s="28"/>
      <c r="V22" s="28"/>
      <c r="W22" s="28"/>
      <c r="X22" s="28"/>
    </row>
    <row r="23" spans="3:24" ht="15" customHeight="1">
      <c r="C23" s="36" t="s">
        <v>87</v>
      </c>
      <c r="D23" s="47">
        <v>28676.929121851619</v>
      </c>
      <c r="E23" s="47">
        <v>0.57120825467521685</v>
      </c>
      <c r="F23" s="47">
        <v>5.3198697590818691</v>
      </c>
      <c r="G23" s="47">
        <v>2.4363581292585552</v>
      </c>
      <c r="H23" s="47">
        <v>18.396213459066114</v>
      </c>
      <c r="I23" s="47">
        <v>1.3675401761093438</v>
      </c>
      <c r="J23" s="47">
        <v>28.851043586335862</v>
      </c>
      <c r="K23" s="47">
        <v>1.0489462234714106</v>
      </c>
      <c r="L23" s="47">
        <v>28.448037305278742</v>
      </c>
      <c r="M23" s="47">
        <v>1.078213919438396</v>
      </c>
      <c r="N23" s="47">
        <v>11.308234872152598</v>
      </c>
      <c r="O23" s="47">
        <v>1.8958721904260858</v>
      </c>
      <c r="P23" s="47">
        <v>7.6766010180849173</v>
      </c>
      <c r="Q23" s="47">
        <v>2.3809524353820324</v>
      </c>
      <c r="R23" s="28"/>
      <c r="S23" s="34"/>
      <c r="T23" s="28"/>
      <c r="U23" s="28"/>
      <c r="V23" s="28"/>
      <c r="W23" s="28"/>
      <c r="X23" s="28"/>
    </row>
    <row r="24" spans="3:24" ht="15" customHeight="1">
      <c r="C24" s="36" t="s">
        <v>86</v>
      </c>
      <c r="D24" s="47">
        <v>24981.324621400207</v>
      </c>
      <c r="E24" s="47">
        <v>0.68583659484604309</v>
      </c>
      <c r="F24" s="47">
        <v>8.8023422826261708</v>
      </c>
      <c r="G24" s="47">
        <v>1.9736213452691955</v>
      </c>
      <c r="H24" s="47">
        <v>28.919333483500015</v>
      </c>
      <c r="I24" s="47">
        <v>1.1152013520812842</v>
      </c>
      <c r="J24" s="47">
        <v>28.361231724505153</v>
      </c>
      <c r="K24" s="47">
        <v>1.135282665056446</v>
      </c>
      <c r="L24" s="47">
        <v>19.874191647598657</v>
      </c>
      <c r="M24" s="47">
        <v>1.4290594400213323</v>
      </c>
      <c r="N24" s="47">
        <v>8.272421210906046</v>
      </c>
      <c r="O24" s="47">
        <v>2.2598752265710322</v>
      </c>
      <c r="P24" s="47">
        <v>5.7704796508639875</v>
      </c>
      <c r="Q24" s="47">
        <v>2.8966804216567343</v>
      </c>
      <c r="R24" s="28"/>
      <c r="S24" s="34"/>
      <c r="T24" s="28"/>
      <c r="U24" s="28"/>
      <c r="V24" s="28"/>
      <c r="W24" s="28"/>
      <c r="X24" s="28"/>
    </row>
    <row r="25" spans="3:24" ht="15" customHeight="1">
      <c r="C25" s="36" t="s">
        <v>85</v>
      </c>
      <c r="D25" s="47">
        <v>17921.442567432674</v>
      </c>
      <c r="E25" s="47">
        <v>0.88107536847767276</v>
      </c>
      <c r="F25" s="47">
        <v>13.305337926890571</v>
      </c>
      <c r="G25" s="47">
        <v>1.8223946293597668</v>
      </c>
      <c r="H25" s="47">
        <v>39.407086940971865</v>
      </c>
      <c r="I25" s="47">
        <v>1.0373144492800721</v>
      </c>
      <c r="J25" s="47">
        <v>23.619613840503231</v>
      </c>
      <c r="K25" s="47">
        <v>1.4757417734951466</v>
      </c>
      <c r="L25" s="47">
        <v>12.750906850910381</v>
      </c>
      <c r="M25" s="47">
        <v>2.1564812466621879</v>
      </c>
      <c r="N25" s="47">
        <v>6.272716548898841</v>
      </c>
      <c r="O25" s="47">
        <v>3.0331741212727548</v>
      </c>
      <c r="P25" s="47">
        <v>4.6443378918250025</v>
      </c>
      <c r="Q25" s="47">
        <v>3.497255804493689</v>
      </c>
      <c r="R25" s="28"/>
      <c r="S25" s="34"/>
      <c r="T25" s="28"/>
      <c r="U25" s="28"/>
      <c r="V25" s="28"/>
      <c r="W25" s="28"/>
      <c r="X25" s="28"/>
    </row>
    <row r="26" spans="3:24" ht="15" customHeight="1">
      <c r="C26" s="55" t="s">
        <v>84</v>
      </c>
      <c r="D26" s="47">
        <v>14046.412470971429</v>
      </c>
      <c r="E26" s="47">
        <v>1.0719124882388484</v>
      </c>
      <c r="F26" s="47">
        <v>18.812518484621929</v>
      </c>
      <c r="G26" s="47">
        <v>1.6401016102032362</v>
      </c>
      <c r="H26" s="47">
        <v>39.207846719372682</v>
      </c>
      <c r="I26" s="47">
        <v>1.1376120943933243</v>
      </c>
      <c r="J26" s="47">
        <v>20.302918579666176</v>
      </c>
      <c r="K26" s="47">
        <v>1.8542277496899944</v>
      </c>
      <c r="L26" s="47">
        <v>11.182850136620186</v>
      </c>
      <c r="M26" s="47">
        <v>2.4471839962313684</v>
      </c>
      <c r="N26" s="47">
        <v>6.1051798569015725</v>
      </c>
      <c r="O26" s="47">
        <v>3.4701834120075508</v>
      </c>
      <c r="P26" s="47">
        <v>4.3886862228172605</v>
      </c>
      <c r="Q26" s="47">
        <v>4.1094200941446841</v>
      </c>
      <c r="R26" s="28"/>
      <c r="S26" s="34"/>
      <c r="T26" s="28"/>
      <c r="U26" s="28"/>
      <c r="V26" s="28"/>
      <c r="W26" s="28"/>
      <c r="X26" s="28"/>
    </row>
    <row r="27" spans="3:24" ht="15" customHeight="1">
      <c r="C27" s="57" t="s">
        <v>83</v>
      </c>
      <c r="D27" s="50"/>
      <c r="E27" s="50"/>
      <c r="F27" s="50"/>
      <c r="G27" s="50"/>
      <c r="H27" s="50"/>
      <c r="I27" s="50"/>
      <c r="J27" s="50"/>
      <c r="K27" s="50"/>
      <c r="L27" s="50"/>
      <c r="M27" s="50"/>
      <c r="N27" s="50"/>
      <c r="O27" s="50"/>
      <c r="P27" s="50"/>
      <c r="Q27" s="50"/>
      <c r="R27" s="28"/>
      <c r="S27" s="34"/>
      <c r="T27" s="28"/>
      <c r="U27" s="28"/>
      <c r="V27" s="28"/>
      <c r="W27" s="28"/>
      <c r="X27" s="28"/>
    </row>
    <row r="28" spans="3:24" ht="15" customHeight="1">
      <c r="C28" s="55" t="s">
        <v>82</v>
      </c>
      <c r="D28" s="47">
        <v>86748.55536987762</v>
      </c>
      <c r="E28" s="47">
        <v>0.39796637779455607</v>
      </c>
      <c r="F28" s="47">
        <v>6.2649812040687829</v>
      </c>
      <c r="G28" s="47">
        <v>1.3092607170176731</v>
      </c>
      <c r="H28" s="47">
        <v>18.781414725114473</v>
      </c>
      <c r="I28" s="47">
        <v>0.91127856632712956</v>
      </c>
      <c r="J28" s="47">
        <v>23.190914799971605</v>
      </c>
      <c r="K28" s="47">
        <v>0.78708746103408977</v>
      </c>
      <c r="L28" s="47">
        <v>24.745505017057358</v>
      </c>
      <c r="M28" s="47">
        <v>0.83197806187111456</v>
      </c>
      <c r="N28" s="47">
        <v>14.155326338695749</v>
      </c>
      <c r="O28" s="47">
        <v>1.321121352874481</v>
      </c>
      <c r="P28" s="47">
        <v>12.861857915091859</v>
      </c>
      <c r="Q28" s="47">
        <v>1.6721276700805567</v>
      </c>
      <c r="R28" s="28"/>
      <c r="S28" s="34"/>
      <c r="T28" s="28"/>
      <c r="U28" s="28"/>
      <c r="V28" s="28"/>
      <c r="W28" s="28"/>
      <c r="X28" s="28"/>
    </row>
    <row r="29" spans="3:24" ht="15" customHeight="1">
      <c r="C29" s="55" t="s">
        <v>81</v>
      </c>
      <c r="D29" s="47">
        <v>28851.943895457596</v>
      </c>
      <c r="E29" s="47">
        <v>0.62584423505029596</v>
      </c>
      <c r="F29" s="47">
        <v>4.180923910861658</v>
      </c>
      <c r="G29" s="47">
        <v>2.729475643104978</v>
      </c>
      <c r="H29" s="47">
        <v>16.275529951857983</v>
      </c>
      <c r="I29" s="47">
        <v>1.5054664103926334</v>
      </c>
      <c r="J29" s="47">
        <v>26.110234401910045</v>
      </c>
      <c r="K29" s="47">
        <v>1.0769408105068541</v>
      </c>
      <c r="L29" s="47">
        <v>27.229808815342988</v>
      </c>
      <c r="M29" s="47">
        <v>1.127911384982591</v>
      </c>
      <c r="N29" s="47">
        <v>14.484673669303543</v>
      </c>
      <c r="O29" s="47">
        <v>1.714651131468111</v>
      </c>
      <c r="P29" s="47">
        <v>11.718829250723894</v>
      </c>
      <c r="Q29" s="47">
        <v>2.2123555077397747</v>
      </c>
      <c r="R29" s="28"/>
      <c r="S29" s="34"/>
      <c r="T29" s="28"/>
      <c r="U29" s="28"/>
      <c r="V29" s="28"/>
      <c r="W29" s="28"/>
      <c r="X29" s="28"/>
    </row>
    <row r="30" spans="3:24" ht="15" customHeight="1">
      <c r="C30" s="55" t="s">
        <v>80</v>
      </c>
      <c r="D30" s="47">
        <v>55176.453045401831</v>
      </c>
      <c r="E30" s="47">
        <v>0.47815277999023953</v>
      </c>
      <c r="F30" s="47">
        <v>4.7200760642763413</v>
      </c>
      <c r="G30" s="47">
        <v>1.9446927219625825</v>
      </c>
      <c r="H30" s="47">
        <v>20.289378660428312</v>
      </c>
      <c r="I30" s="47">
        <v>1.130366372785218</v>
      </c>
      <c r="J30" s="47">
        <v>29.974631228403972</v>
      </c>
      <c r="K30" s="47">
        <v>0.86011132768096898</v>
      </c>
      <c r="L30" s="47">
        <v>26.417448497190193</v>
      </c>
      <c r="M30" s="47">
        <v>0.95339940610209128</v>
      </c>
      <c r="N30" s="47">
        <v>11.168199748576066</v>
      </c>
      <c r="O30" s="47">
        <v>1.6954363606119707</v>
      </c>
      <c r="P30" s="47">
        <v>7.430265801125195</v>
      </c>
      <c r="Q30" s="47">
        <v>2.3565894219769712</v>
      </c>
      <c r="R30" s="28"/>
      <c r="S30" s="34"/>
      <c r="T30" s="28"/>
      <c r="U30" s="28"/>
      <c r="V30" s="28"/>
      <c r="W30" s="28"/>
      <c r="X30" s="28"/>
    </row>
    <row r="31" spans="3:24" ht="15" customHeight="1">
      <c r="C31" s="55" t="s">
        <v>79</v>
      </c>
      <c r="D31" s="47">
        <v>23844.288334480658</v>
      </c>
      <c r="E31" s="47">
        <v>1.4615779408999123</v>
      </c>
      <c r="F31" s="47">
        <v>7.5287620145408383</v>
      </c>
      <c r="G31" s="47">
        <v>2.8215274600512683</v>
      </c>
      <c r="H31" s="47">
        <v>27.32827982250739</v>
      </c>
      <c r="I31" s="47">
        <v>1.4606556702147939</v>
      </c>
      <c r="J31" s="47">
        <v>30.607086258110439</v>
      </c>
      <c r="K31" s="47">
        <v>1.3349974163040634</v>
      </c>
      <c r="L31" s="47">
        <v>23.938022588412913</v>
      </c>
      <c r="M31" s="47">
        <v>1.740152242508862</v>
      </c>
      <c r="N31" s="47">
        <v>7.3812718791612175</v>
      </c>
      <c r="O31" s="47">
        <v>3.1381392315675791</v>
      </c>
      <c r="P31" s="47">
        <v>3.2165774372672264</v>
      </c>
      <c r="Q31" s="47">
        <v>4.9734561599770677</v>
      </c>
      <c r="R31" s="28"/>
      <c r="S31" s="34"/>
      <c r="T31" s="28"/>
      <c r="U31" s="28"/>
      <c r="V31" s="28"/>
      <c r="W31" s="28"/>
      <c r="X31" s="28"/>
    </row>
    <row r="32" spans="3:24" ht="15" customHeight="1">
      <c r="C32" s="57" t="s">
        <v>78</v>
      </c>
      <c r="D32" s="50"/>
      <c r="E32" s="50"/>
      <c r="F32" s="50"/>
      <c r="G32" s="50"/>
      <c r="H32" s="50"/>
      <c r="I32" s="50"/>
      <c r="J32" s="50"/>
      <c r="K32" s="50"/>
      <c r="L32" s="50"/>
      <c r="M32" s="50"/>
      <c r="N32" s="50"/>
      <c r="O32" s="50"/>
      <c r="P32" s="50"/>
      <c r="Q32" s="50"/>
      <c r="R32" s="28"/>
      <c r="S32" s="34"/>
      <c r="T32" s="28"/>
      <c r="U32" s="28"/>
      <c r="V32" s="28"/>
      <c r="W32" s="28"/>
      <c r="X32" s="28"/>
    </row>
    <row r="33" spans="3:24" ht="15" customHeight="1">
      <c r="C33" s="56" t="s">
        <v>77</v>
      </c>
      <c r="D33" s="47">
        <v>34121.055618995102</v>
      </c>
      <c r="E33" s="47">
        <v>0.66605545267084365</v>
      </c>
      <c r="F33" s="47">
        <v>4.9524141965166555</v>
      </c>
      <c r="G33" s="47">
        <v>2.5403739233563836</v>
      </c>
      <c r="H33" s="47">
        <v>21.218893991720101</v>
      </c>
      <c r="I33" s="47">
        <v>1.5095539711092703</v>
      </c>
      <c r="J33" s="47">
        <v>30.79257833044651</v>
      </c>
      <c r="K33" s="47">
        <v>1.0635404266737465</v>
      </c>
      <c r="L33" s="47">
        <v>25.95962102876241</v>
      </c>
      <c r="M33" s="47">
        <v>1.2108025914157148</v>
      </c>
      <c r="N33" s="47">
        <v>10.708144979483325</v>
      </c>
      <c r="O33" s="47">
        <v>2.0914124978328026</v>
      </c>
      <c r="P33" s="47">
        <v>6.3683474730710792</v>
      </c>
      <c r="Q33" s="47">
        <v>2.9813660211557034</v>
      </c>
      <c r="R33" s="28"/>
      <c r="S33" s="34"/>
      <c r="T33" s="28"/>
      <c r="U33" s="28"/>
      <c r="V33" s="28"/>
      <c r="W33" s="28"/>
      <c r="X33" s="28"/>
    </row>
    <row r="34" spans="3:24" ht="15" customHeight="1">
      <c r="C34" s="56" t="s">
        <v>76</v>
      </c>
      <c r="D34" s="47">
        <v>14031.186721206252</v>
      </c>
      <c r="E34" s="47">
        <v>0.85256866087535066</v>
      </c>
      <c r="F34" s="47">
        <v>5.8127594841094226</v>
      </c>
      <c r="G34" s="47">
        <v>3.4500933672207088</v>
      </c>
      <c r="H34" s="47">
        <v>18.730907318972683</v>
      </c>
      <c r="I34" s="47">
        <v>1.8061785286076799</v>
      </c>
      <c r="J34" s="47">
        <v>27.269618086807821</v>
      </c>
      <c r="K34" s="47">
        <v>1.4411787885994667</v>
      </c>
      <c r="L34" s="47">
        <v>25.943833460611586</v>
      </c>
      <c r="M34" s="47">
        <v>1.5027518690333035</v>
      </c>
      <c r="N34" s="47">
        <v>12.160455526819288</v>
      </c>
      <c r="O34" s="47">
        <v>2.3743049201268058</v>
      </c>
      <c r="P34" s="47">
        <v>10.082426122679106</v>
      </c>
      <c r="Q34" s="47">
        <v>2.8717470346341805</v>
      </c>
      <c r="R34" s="28"/>
      <c r="S34" s="34"/>
      <c r="T34" s="28"/>
      <c r="U34" s="28"/>
      <c r="V34" s="28"/>
      <c r="W34" s="28"/>
      <c r="X34" s="28"/>
    </row>
    <row r="35" spans="3:24" ht="15" customHeight="1">
      <c r="C35" s="56" t="s">
        <v>75</v>
      </c>
      <c r="D35" s="47">
        <v>1683.0145447915688</v>
      </c>
      <c r="E35" s="47">
        <v>2.5987414134473523</v>
      </c>
      <c r="F35" s="47">
        <v>5.7797353752373635</v>
      </c>
      <c r="G35" s="47">
        <v>8.7511911544488363</v>
      </c>
      <c r="H35" s="47">
        <v>25.905791245036877</v>
      </c>
      <c r="I35" s="47">
        <v>4.3244858362095577</v>
      </c>
      <c r="J35" s="47">
        <v>30.084622679972764</v>
      </c>
      <c r="K35" s="47">
        <v>3.7985511272536647</v>
      </c>
      <c r="L35" s="47">
        <v>21.723522957494019</v>
      </c>
      <c r="M35" s="47">
        <v>4.6040460242303718</v>
      </c>
      <c r="N35" s="47">
        <v>10.491759139576768</v>
      </c>
      <c r="O35" s="47">
        <v>6.8152722093400815</v>
      </c>
      <c r="P35" s="47">
        <v>6.0145686026822291</v>
      </c>
      <c r="Q35" s="47">
        <v>9.6364133030279131</v>
      </c>
      <c r="R35" s="28"/>
      <c r="S35" s="34"/>
      <c r="T35" s="28"/>
      <c r="U35" s="28"/>
      <c r="V35" s="28"/>
      <c r="W35" s="28"/>
      <c r="X35" s="28"/>
    </row>
    <row r="36" spans="3:24" ht="15" customHeight="1">
      <c r="C36" s="56" t="s">
        <v>74</v>
      </c>
      <c r="D36" s="47">
        <v>4465.1581838922984</v>
      </c>
      <c r="E36" s="47">
        <v>1.5719855158588134</v>
      </c>
      <c r="F36" s="47">
        <v>7.8809750386325828</v>
      </c>
      <c r="G36" s="47">
        <v>4.8747112969062005</v>
      </c>
      <c r="H36" s="47">
        <v>23.764200945072442</v>
      </c>
      <c r="I36" s="47">
        <v>2.7853056378331069</v>
      </c>
      <c r="J36" s="47">
        <v>25.439938328815259</v>
      </c>
      <c r="K36" s="47">
        <v>2.4701321883134684</v>
      </c>
      <c r="L36" s="47">
        <v>21.352581057266093</v>
      </c>
      <c r="M36" s="47">
        <v>2.796795071537411</v>
      </c>
      <c r="N36" s="47">
        <v>12.626734531758707</v>
      </c>
      <c r="O36" s="47">
        <v>4.0683391285077226</v>
      </c>
      <c r="P36" s="47">
        <v>8.9355700984549653</v>
      </c>
      <c r="Q36" s="47">
        <v>4.5650344784608876</v>
      </c>
      <c r="R36" s="28"/>
      <c r="S36" s="34"/>
      <c r="T36" s="28"/>
      <c r="U36" s="28"/>
      <c r="V36" s="28"/>
      <c r="W36" s="28"/>
      <c r="X36" s="28"/>
    </row>
    <row r="37" spans="3:24" ht="15" customHeight="1">
      <c r="C37" s="56" t="s">
        <v>73</v>
      </c>
      <c r="D37" s="47">
        <v>7899.2947055944969</v>
      </c>
      <c r="E37" s="47">
        <v>1.3176946835019914</v>
      </c>
      <c r="F37" s="47">
        <v>7.4504905487256208</v>
      </c>
      <c r="G37" s="47">
        <v>3.6341320888437658</v>
      </c>
      <c r="H37" s="47">
        <v>22.537009188781777</v>
      </c>
      <c r="I37" s="47">
        <v>2.2273113271409595</v>
      </c>
      <c r="J37" s="47">
        <v>30.613135438569842</v>
      </c>
      <c r="K37" s="47">
        <v>1.7845881572285327</v>
      </c>
      <c r="L37" s="47">
        <v>26.079831763930759</v>
      </c>
      <c r="M37" s="47">
        <v>1.9294065994532772</v>
      </c>
      <c r="N37" s="47">
        <v>8.7147629195015544</v>
      </c>
      <c r="O37" s="47">
        <v>3.9516717490466551</v>
      </c>
      <c r="P37" s="47">
        <v>4.6047701404904098</v>
      </c>
      <c r="Q37" s="47">
        <v>4.9987319152764949</v>
      </c>
      <c r="R37" s="28"/>
      <c r="S37" s="34"/>
      <c r="T37" s="28"/>
      <c r="U37" s="28"/>
      <c r="V37" s="28"/>
      <c r="W37" s="28"/>
      <c r="X37" s="28"/>
    </row>
    <row r="38" spans="3:24" ht="15" customHeight="1">
      <c r="C38" s="56" t="s">
        <v>72</v>
      </c>
      <c r="D38" s="47">
        <v>4481.677958510898</v>
      </c>
      <c r="E38" s="47">
        <v>2.1788465354437609</v>
      </c>
      <c r="F38" s="47">
        <v>5.1754199032086268</v>
      </c>
      <c r="G38" s="47">
        <v>6.0674719787858136</v>
      </c>
      <c r="H38" s="47">
        <v>23.703129223756019</v>
      </c>
      <c r="I38" s="47">
        <v>2.9690200561552231</v>
      </c>
      <c r="J38" s="47">
        <v>31.212428687967108</v>
      </c>
      <c r="K38" s="47">
        <v>2.5785685285081459</v>
      </c>
      <c r="L38" s="47">
        <v>26.904355887548807</v>
      </c>
      <c r="M38" s="47">
        <v>2.939457655326406</v>
      </c>
      <c r="N38" s="47">
        <v>8.5239401546811386</v>
      </c>
      <c r="O38" s="47">
        <v>5.2724728417750288</v>
      </c>
      <c r="P38" s="47">
        <v>4.4807261428382503</v>
      </c>
      <c r="Q38" s="47">
        <v>8.2291022367946809</v>
      </c>
      <c r="R38" s="28"/>
      <c r="S38" s="34"/>
      <c r="T38" s="28"/>
      <c r="U38" s="28"/>
      <c r="V38" s="28"/>
      <c r="W38" s="28"/>
      <c r="X38" s="28"/>
    </row>
    <row r="39" spans="3:24" ht="15" customHeight="1">
      <c r="C39" s="56" t="s">
        <v>71</v>
      </c>
      <c r="D39" s="47">
        <v>23423.584037277542</v>
      </c>
      <c r="E39" s="47">
        <v>0.67650051982790393</v>
      </c>
      <c r="F39" s="47">
        <v>7.6117841774766308</v>
      </c>
      <c r="G39" s="47">
        <v>2.1984673465798847</v>
      </c>
      <c r="H39" s="47">
        <v>23.43542672529135</v>
      </c>
      <c r="I39" s="47">
        <v>1.2645543712107485</v>
      </c>
      <c r="J39" s="47">
        <v>28.026687961093611</v>
      </c>
      <c r="K39" s="47">
        <v>1.0818574607180957</v>
      </c>
      <c r="L39" s="47">
        <v>23.314494495422203</v>
      </c>
      <c r="M39" s="47">
        <v>1.2911329569219794</v>
      </c>
      <c r="N39" s="47">
        <v>10.352016815581228</v>
      </c>
      <c r="O39" s="47">
        <v>2.1252525841421903</v>
      </c>
      <c r="P39" s="47">
        <v>7.2595898251349436</v>
      </c>
      <c r="Q39" s="47">
        <v>2.8283941965958794</v>
      </c>
      <c r="R39" s="28"/>
      <c r="S39" s="34"/>
      <c r="T39" s="28"/>
      <c r="U39" s="28"/>
      <c r="V39" s="28"/>
      <c r="W39" s="28"/>
      <c r="X39" s="28"/>
    </row>
    <row r="40" spans="3:24" ht="15" customHeight="1">
      <c r="C40" s="56" t="s">
        <v>70</v>
      </c>
      <c r="D40" s="47">
        <v>2128.5204450114961</v>
      </c>
      <c r="E40" s="47">
        <v>2.2852220250167079</v>
      </c>
      <c r="F40" s="47">
        <v>1.0614175418822196</v>
      </c>
      <c r="G40" s="47">
        <v>24.485469060746215</v>
      </c>
      <c r="H40" s="47">
        <v>16.492164760338962</v>
      </c>
      <c r="I40" s="47">
        <v>3.9863169970640677</v>
      </c>
      <c r="J40" s="47">
        <v>25.376523063700308</v>
      </c>
      <c r="K40" s="47">
        <v>3.458421951866117</v>
      </c>
      <c r="L40" s="47">
        <v>25.52912282481515</v>
      </c>
      <c r="M40" s="47">
        <v>3.2813659640385149</v>
      </c>
      <c r="N40" s="47">
        <v>15.952228865149781</v>
      </c>
      <c r="O40" s="47">
        <v>4.8833871672879345</v>
      </c>
      <c r="P40" s="47">
        <v>15.588542944113584</v>
      </c>
      <c r="Q40" s="47">
        <v>5.5448954878601429</v>
      </c>
      <c r="R40" s="28"/>
      <c r="S40" s="34"/>
      <c r="T40" s="28"/>
      <c r="U40" s="28"/>
      <c r="V40" s="28"/>
      <c r="W40" s="28"/>
      <c r="X40" s="28"/>
    </row>
    <row r="41" spans="3:24" ht="15" customHeight="1">
      <c r="C41" s="57" t="s">
        <v>69</v>
      </c>
      <c r="D41" s="50"/>
      <c r="E41" s="50"/>
      <c r="F41" s="50"/>
      <c r="G41" s="50"/>
      <c r="H41" s="50"/>
      <c r="I41" s="50"/>
      <c r="J41" s="50"/>
      <c r="K41" s="50"/>
      <c r="L41" s="50"/>
      <c r="M41" s="50"/>
      <c r="N41" s="50"/>
      <c r="O41" s="50"/>
      <c r="P41" s="50"/>
      <c r="Q41" s="50"/>
      <c r="R41" s="28"/>
      <c r="S41" s="34"/>
      <c r="T41" s="28"/>
      <c r="U41" s="28"/>
      <c r="V41" s="28"/>
      <c r="W41" s="28"/>
      <c r="X41" s="28"/>
    </row>
    <row r="42" spans="3:24" ht="15" customHeight="1">
      <c r="C42" s="55" t="s">
        <v>68</v>
      </c>
      <c r="D42" s="47">
        <v>177850.11780521131</v>
      </c>
      <c r="E42" s="47">
        <v>0.15174326898219959</v>
      </c>
      <c r="F42" s="47">
        <v>5.4818057178015662</v>
      </c>
      <c r="G42" s="47">
        <v>1.1880613234418744</v>
      </c>
      <c r="H42" s="47">
        <v>19.07742189042964</v>
      </c>
      <c r="I42" s="47">
        <v>0.82279994356295338</v>
      </c>
      <c r="J42" s="47">
        <v>27.082898127363244</v>
      </c>
      <c r="K42" s="47">
        <v>0.70072460394161284</v>
      </c>
      <c r="L42" s="47">
        <v>26.118017627442811</v>
      </c>
      <c r="M42" s="47">
        <v>0.77681854131386685</v>
      </c>
      <c r="N42" s="47">
        <v>12.592930185177568</v>
      </c>
      <c r="O42" s="47">
        <v>1.3674560796629658</v>
      </c>
      <c r="P42" s="47">
        <v>9.6469264517847702</v>
      </c>
      <c r="Q42" s="47">
        <v>1.9651543528358</v>
      </c>
      <c r="R42" s="28"/>
      <c r="S42" s="34"/>
      <c r="T42" s="28"/>
      <c r="U42" s="28"/>
      <c r="V42" s="28"/>
      <c r="W42" s="28"/>
      <c r="X42" s="28"/>
    </row>
    <row r="43" spans="3:24" ht="15" customHeight="1">
      <c r="C43" s="36" t="s">
        <v>67</v>
      </c>
      <c r="D43" s="47">
        <v>29892.839541416291</v>
      </c>
      <c r="E43" s="47">
        <v>0.90189442922761709</v>
      </c>
      <c r="F43" s="47">
        <v>4.3194653927818321</v>
      </c>
      <c r="G43" s="47">
        <v>1.9087288804849538</v>
      </c>
      <c r="H43" s="47">
        <v>16.942255474466656</v>
      </c>
      <c r="I43" s="47">
        <v>1.3220460824413653</v>
      </c>
      <c r="J43" s="47">
        <v>23.825818176875096</v>
      </c>
      <c r="K43" s="47">
        <v>1.2371508748880715</v>
      </c>
      <c r="L43" s="47">
        <v>24.749172648339655</v>
      </c>
      <c r="M43" s="47">
        <v>1.2715860006760893</v>
      </c>
      <c r="N43" s="47">
        <v>14.646400802769769</v>
      </c>
      <c r="O43" s="47">
        <v>1.7852233981683931</v>
      </c>
      <c r="P43" s="47">
        <v>15.516887504767242</v>
      </c>
      <c r="Q43" s="47">
        <v>2.375965567046201</v>
      </c>
      <c r="R43" s="28"/>
      <c r="S43" s="34"/>
      <c r="T43" s="28"/>
      <c r="U43" s="28"/>
      <c r="V43" s="28"/>
      <c r="W43" s="28"/>
      <c r="X43" s="28"/>
    </row>
    <row r="44" spans="3:24" ht="15" customHeight="1">
      <c r="C44" s="57" t="s">
        <v>66</v>
      </c>
      <c r="D44" s="50"/>
      <c r="E44" s="50"/>
      <c r="F44" s="50"/>
      <c r="G44" s="50"/>
      <c r="H44" s="50"/>
      <c r="I44" s="50"/>
      <c r="J44" s="50"/>
      <c r="K44" s="50"/>
      <c r="L44" s="50"/>
      <c r="M44" s="50"/>
      <c r="N44" s="50"/>
      <c r="O44" s="50"/>
      <c r="P44" s="50"/>
      <c r="Q44" s="50"/>
      <c r="R44" s="28"/>
      <c r="S44" s="34"/>
      <c r="T44" s="28"/>
      <c r="U44" s="28"/>
      <c r="V44" s="28"/>
      <c r="W44" s="28"/>
      <c r="X44" s="28"/>
    </row>
    <row r="45" spans="3:24" ht="15" customHeight="1">
      <c r="C45" s="55" t="s">
        <v>65</v>
      </c>
      <c r="D45" s="47">
        <v>165902.44513734724</v>
      </c>
      <c r="E45" s="47">
        <v>0.2210209413457207</v>
      </c>
      <c r="F45" s="47">
        <v>3.4224589270391528</v>
      </c>
      <c r="G45" s="47">
        <v>1.5724012531003775</v>
      </c>
      <c r="H45" s="47">
        <v>16.804635115605571</v>
      </c>
      <c r="I45" s="47">
        <v>0.91671104047873242</v>
      </c>
      <c r="J45" s="47">
        <v>28.071195498663275</v>
      </c>
      <c r="K45" s="47">
        <v>0.70206879845455628</v>
      </c>
      <c r="L45" s="47">
        <v>28.173442259551567</v>
      </c>
      <c r="M45" s="47">
        <v>0.74798618453142074</v>
      </c>
      <c r="N45" s="47">
        <v>13.431161884178557</v>
      </c>
      <c r="O45" s="47">
        <v>1.3212841351301452</v>
      </c>
      <c r="P45" s="47">
        <v>10.097106314962026</v>
      </c>
      <c r="Q45" s="47">
        <v>1.9114089492152253</v>
      </c>
      <c r="R45" s="28"/>
      <c r="S45" s="34"/>
      <c r="T45" s="28"/>
      <c r="U45" s="28"/>
      <c r="V45" s="28"/>
      <c r="W45" s="28"/>
      <c r="X45" s="28"/>
    </row>
    <row r="46" spans="3:24" ht="15" customHeight="1">
      <c r="C46" s="36" t="s">
        <v>64</v>
      </c>
      <c r="D46" s="47">
        <v>41840.512209280059</v>
      </c>
      <c r="E46" s="47">
        <v>0.87694020038225695</v>
      </c>
      <c r="F46" s="47">
        <v>12.816921827513973</v>
      </c>
      <c r="G46" s="47">
        <v>1.3511701899538253</v>
      </c>
      <c r="H46" s="47">
        <v>26.56381915501866</v>
      </c>
      <c r="I46" s="47">
        <v>1.1287465564385268</v>
      </c>
      <c r="J46" s="47">
        <v>20.837173470650935</v>
      </c>
      <c r="K46" s="47">
        <v>1.31648251442063</v>
      </c>
      <c r="L46" s="47">
        <v>16.990054908691747</v>
      </c>
      <c r="M46" s="47">
        <v>1.7791531486478704</v>
      </c>
      <c r="N46" s="47">
        <v>10.736341518369601</v>
      </c>
      <c r="O46" s="47">
        <v>2.3741331077978485</v>
      </c>
      <c r="P46" s="47">
        <v>12.055689119755163</v>
      </c>
      <c r="Q46" s="47">
        <v>2.7100481793282261</v>
      </c>
      <c r="R46" s="28"/>
      <c r="S46" s="34"/>
      <c r="T46" s="28"/>
      <c r="U46" s="28"/>
      <c r="V46" s="28"/>
      <c r="W46" s="28"/>
      <c r="X46" s="28"/>
    </row>
    <row r="47" spans="3:24" ht="15" customHeight="1">
      <c r="C47" s="32" t="s">
        <v>145</v>
      </c>
      <c r="D47" s="50"/>
      <c r="E47" s="50"/>
      <c r="F47" s="50"/>
      <c r="G47" s="50"/>
      <c r="H47" s="50"/>
      <c r="I47" s="50"/>
      <c r="J47" s="50"/>
      <c r="K47" s="50"/>
      <c r="L47" s="50"/>
      <c r="M47" s="50"/>
      <c r="N47" s="50"/>
      <c r="O47" s="50"/>
      <c r="P47" s="50"/>
      <c r="Q47" s="50"/>
      <c r="R47" s="28"/>
      <c r="S47" s="34"/>
      <c r="T47" s="28"/>
      <c r="U47" s="28"/>
      <c r="V47" s="28"/>
      <c r="W47" s="28"/>
      <c r="X47" s="28"/>
    </row>
    <row r="48" spans="3:24" ht="15" customHeight="1">
      <c r="C48" s="36" t="s">
        <v>62</v>
      </c>
      <c r="D48" s="47">
        <v>11040.608785874267</v>
      </c>
      <c r="E48" s="47">
        <v>1.0700222560134509</v>
      </c>
      <c r="F48" s="47">
        <v>100.00000000000003</v>
      </c>
      <c r="G48" s="47">
        <v>0</v>
      </c>
      <c r="H48" s="47">
        <v>0</v>
      </c>
      <c r="I48" s="47" t="s">
        <v>129</v>
      </c>
      <c r="J48" s="47">
        <v>0</v>
      </c>
      <c r="K48" s="47" t="s">
        <v>129</v>
      </c>
      <c r="L48" s="47">
        <v>0</v>
      </c>
      <c r="M48" s="47" t="s">
        <v>129</v>
      </c>
      <c r="N48" s="47">
        <v>0</v>
      </c>
      <c r="O48" s="47" t="s">
        <v>129</v>
      </c>
      <c r="P48" s="47">
        <v>0</v>
      </c>
      <c r="Q48" s="47" t="s">
        <v>129</v>
      </c>
      <c r="R48" s="28"/>
      <c r="S48" s="34"/>
      <c r="T48" s="28"/>
      <c r="U48" s="28"/>
      <c r="V48" s="28"/>
      <c r="W48" s="28"/>
      <c r="X48" s="28"/>
    </row>
    <row r="49" spans="3:24" ht="15" customHeight="1">
      <c r="C49" s="36" t="s">
        <v>61</v>
      </c>
      <c r="D49" s="47">
        <v>30385.735894077476</v>
      </c>
      <c r="E49" s="47">
        <v>0.8494505535691742</v>
      </c>
      <c r="F49" s="47">
        <v>0</v>
      </c>
      <c r="G49" s="47" t="s">
        <v>129</v>
      </c>
      <c r="H49" s="47">
        <v>81.012423785915857</v>
      </c>
      <c r="I49" s="47">
        <v>0.44512077508793096</v>
      </c>
      <c r="J49" s="47">
        <v>12.647825425393902</v>
      </c>
      <c r="K49" s="47">
        <v>2.3339635913271617</v>
      </c>
      <c r="L49" s="47">
        <v>3.9891076470645195</v>
      </c>
      <c r="M49" s="47">
        <v>5.0835086375407119</v>
      </c>
      <c r="N49" s="47">
        <v>1.5964532660775086</v>
      </c>
      <c r="O49" s="47">
        <v>7.8974940440443699</v>
      </c>
      <c r="P49" s="47">
        <v>0.75418987554824446</v>
      </c>
      <c r="Q49" s="47">
        <v>12.837304817204728</v>
      </c>
      <c r="R49" s="28"/>
      <c r="S49" s="34"/>
      <c r="T49" s="28"/>
      <c r="U49" s="28"/>
      <c r="V49" s="28"/>
      <c r="W49" s="28"/>
      <c r="X49" s="28"/>
    </row>
    <row r="50" spans="3:24" ht="15" customHeight="1">
      <c r="C50" s="36" t="s">
        <v>60</v>
      </c>
      <c r="D50" s="47">
        <v>118649.40317465732</v>
      </c>
      <c r="E50" s="47">
        <v>0.34846420129968925</v>
      </c>
      <c r="F50" s="47">
        <v>0</v>
      </c>
      <c r="G50" s="47" t="s">
        <v>129</v>
      </c>
      <c r="H50" s="47">
        <v>0</v>
      </c>
      <c r="I50" s="47" t="s">
        <v>129</v>
      </c>
      <c r="J50" s="47">
        <v>31.828642695280514</v>
      </c>
      <c r="K50" s="47">
        <v>0.80970683444115732</v>
      </c>
      <c r="L50" s="47">
        <v>36.358863961562854</v>
      </c>
      <c r="M50" s="47">
        <v>0.72277382918599431</v>
      </c>
      <c r="N50" s="47">
        <v>17.861962191218009</v>
      </c>
      <c r="O50" s="47">
        <v>1.2868816768608202</v>
      </c>
      <c r="P50" s="47">
        <v>13.950531151939071</v>
      </c>
      <c r="Q50" s="47">
        <v>1.7377511190894219</v>
      </c>
      <c r="R50" s="28"/>
      <c r="S50" s="34"/>
      <c r="T50" s="28"/>
      <c r="U50" s="28"/>
      <c r="V50" s="28"/>
      <c r="W50" s="28"/>
      <c r="X50" s="28"/>
    </row>
    <row r="51" spans="3:24" ht="15" customHeight="1">
      <c r="C51" s="36" t="s">
        <v>59</v>
      </c>
      <c r="D51" s="47">
        <v>11584.625840631494</v>
      </c>
      <c r="E51" s="47">
        <v>1.9148037216447205</v>
      </c>
      <c r="F51" s="47">
        <v>0</v>
      </c>
      <c r="G51" s="47" t="s">
        <v>129</v>
      </c>
      <c r="H51" s="47">
        <v>18.723917061880172</v>
      </c>
      <c r="I51" s="47">
        <v>3.0570943481905895</v>
      </c>
      <c r="J51" s="47">
        <v>31.239831035535708</v>
      </c>
      <c r="K51" s="47">
        <v>2.3736048612963239</v>
      </c>
      <c r="L51" s="47">
        <v>24.43874041248932</v>
      </c>
      <c r="M51" s="47">
        <v>3.3320934547651495</v>
      </c>
      <c r="N51" s="47">
        <v>12.366517833883462</v>
      </c>
      <c r="O51" s="47">
        <v>5.1313455658778482</v>
      </c>
      <c r="P51" s="47">
        <v>13.23099365621132</v>
      </c>
      <c r="Q51" s="47">
        <v>5.7161183974555589</v>
      </c>
      <c r="R51" s="28"/>
      <c r="S51" s="34"/>
      <c r="T51" s="28"/>
      <c r="U51" s="28"/>
      <c r="V51" s="28"/>
      <c r="W51" s="28"/>
      <c r="X51" s="28"/>
    </row>
    <row r="52" spans="3:24" ht="15" customHeight="1">
      <c r="C52" s="36" t="s">
        <v>58</v>
      </c>
      <c r="D52" s="47">
        <v>3609.1532695009737</v>
      </c>
      <c r="E52" s="47">
        <v>3.3520616432594954</v>
      </c>
      <c r="F52" s="47">
        <v>0</v>
      </c>
      <c r="G52" s="47" t="s">
        <v>129</v>
      </c>
      <c r="H52" s="47">
        <v>22.827050937436844</v>
      </c>
      <c r="I52" s="47">
        <v>5.065360627898448</v>
      </c>
      <c r="J52" s="47">
        <v>34.855529379177895</v>
      </c>
      <c r="K52" s="47">
        <v>4.3441314863244109</v>
      </c>
      <c r="L52" s="47">
        <v>21.630893036350397</v>
      </c>
      <c r="M52" s="47">
        <v>6.6734619564998043</v>
      </c>
      <c r="N52" s="47">
        <v>10.3460958568013</v>
      </c>
      <c r="O52" s="47">
        <v>11.300484216290831</v>
      </c>
      <c r="P52" s="47">
        <v>10.340430790233546</v>
      </c>
      <c r="Q52" s="47">
        <v>13.072694955166492</v>
      </c>
      <c r="R52" s="28"/>
      <c r="S52" s="34"/>
      <c r="T52" s="28"/>
      <c r="U52" s="28"/>
      <c r="V52" s="28"/>
      <c r="W52" s="28"/>
      <c r="X52" s="28"/>
    </row>
    <row r="53" spans="3:24" ht="15" customHeight="1">
      <c r="C53" s="36" t="s">
        <v>57</v>
      </c>
      <c r="D53" s="47">
        <v>7824.9792748427508</v>
      </c>
      <c r="E53" s="47">
        <v>2.1822240754860953</v>
      </c>
      <c r="F53" s="47">
        <v>0</v>
      </c>
      <c r="G53" s="47" t="s">
        <v>129</v>
      </c>
      <c r="H53" s="47">
        <v>16.828118482337896</v>
      </c>
      <c r="I53" s="47">
        <v>3.7974607013774433</v>
      </c>
      <c r="J53" s="47">
        <v>29.553947857601333</v>
      </c>
      <c r="K53" s="47">
        <v>3.0255856364306055</v>
      </c>
      <c r="L53" s="47">
        <v>25.982983866178394</v>
      </c>
      <c r="M53" s="47">
        <v>3.6971177439962304</v>
      </c>
      <c r="N53" s="47">
        <v>13.043581612052035</v>
      </c>
      <c r="O53" s="47">
        <v>5.6683625368229382</v>
      </c>
      <c r="P53" s="47">
        <v>14.591368181830338</v>
      </c>
      <c r="Q53" s="47">
        <v>6.3012428481901877</v>
      </c>
      <c r="R53" s="28"/>
      <c r="S53" s="34"/>
      <c r="T53" s="28"/>
      <c r="U53" s="28"/>
      <c r="V53" s="28"/>
      <c r="W53" s="28"/>
      <c r="X53" s="28"/>
    </row>
    <row r="54" spans="3:24" ht="15" customHeight="1">
      <c r="C54" s="36" t="s">
        <v>56</v>
      </c>
      <c r="D54" s="47">
        <v>36082.583651387984</v>
      </c>
      <c r="E54" s="47">
        <v>0.86895638244848383</v>
      </c>
      <c r="F54" s="47">
        <v>0</v>
      </c>
      <c r="G54" s="47" t="s">
        <v>129</v>
      </c>
      <c r="H54" s="47">
        <v>33.834666055649748</v>
      </c>
      <c r="I54" s="47">
        <v>1.1611692707099597</v>
      </c>
      <c r="J54" s="47">
        <v>27.887506486460605</v>
      </c>
      <c r="K54" s="47">
        <v>1.4023743320427882</v>
      </c>
      <c r="L54" s="47">
        <v>18.475185170216932</v>
      </c>
      <c r="M54" s="47">
        <v>2.0269647986593085</v>
      </c>
      <c r="N54" s="47">
        <v>10.154333366463865</v>
      </c>
      <c r="O54" s="47">
        <v>3.0801094374017044</v>
      </c>
      <c r="P54" s="47">
        <v>9.6483089212090665</v>
      </c>
      <c r="Q54" s="47">
        <v>3.8150406998623896</v>
      </c>
      <c r="R54" s="28"/>
      <c r="S54" s="34"/>
      <c r="T54" s="28"/>
      <c r="U54" s="28"/>
      <c r="V54" s="28"/>
      <c r="W54" s="28"/>
      <c r="X54" s="28"/>
    </row>
    <row r="55" spans="3:24" ht="15" customHeight="1">
      <c r="C55" s="32" t="s">
        <v>144</v>
      </c>
      <c r="D55" s="50"/>
      <c r="E55" s="50"/>
      <c r="F55" s="50"/>
      <c r="G55" s="50"/>
      <c r="H55" s="50"/>
      <c r="I55" s="50"/>
      <c r="J55" s="50"/>
      <c r="K55" s="50"/>
      <c r="L55" s="50"/>
      <c r="M55" s="50"/>
      <c r="N55" s="50"/>
      <c r="O55" s="50"/>
      <c r="P55" s="50"/>
      <c r="Q55" s="50"/>
      <c r="R55" s="28"/>
      <c r="S55" s="34"/>
      <c r="T55" s="28"/>
      <c r="U55" s="28"/>
      <c r="V55" s="28"/>
      <c r="W55" s="28"/>
      <c r="X55" s="28"/>
    </row>
    <row r="56" spans="3:24" ht="15" customHeight="1">
      <c r="C56" s="36" t="s">
        <v>54</v>
      </c>
      <c r="D56" s="47">
        <v>5026.9924374982811</v>
      </c>
      <c r="E56" s="47">
        <v>1.4694970875107025</v>
      </c>
      <c r="F56" s="47">
        <v>99.999999999999943</v>
      </c>
      <c r="G56" s="47">
        <v>0</v>
      </c>
      <c r="H56" s="47">
        <v>0</v>
      </c>
      <c r="I56" s="47" t="s">
        <v>129</v>
      </c>
      <c r="J56" s="47">
        <v>0</v>
      </c>
      <c r="K56" s="47" t="s">
        <v>129</v>
      </c>
      <c r="L56" s="47">
        <v>0</v>
      </c>
      <c r="M56" s="47" t="s">
        <v>129</v>
      </c>
      <c r="N56" s="47">
        <v>0</v>
      </c>
      <c r="O56" s="47" t="s">
        <v>129</v>
      </c>
      <c r="P56" s="47">
        <v>0</v>
      </c>
      <c r="Q56" s="47" t="s">
        <v>129</v>
      </c>
      <c r="R56" s="28"/>
      <c r="S56" s="34"/>
      <c r="T56" s="28"/>
      <c r="U56" s="28"/>
      <c r="V56" s="28"/>
      <c r="W56" s="28"/>
      <c r="X56" s="28"/>
    </row>
    <row r="57" spans="3:24" ht="15" customHeight="1">
      <c r="C57" s="36" t="s">
        <v>53</v>
      </c>
      <c r="D57" s="47">
        <v>6013.6163483759801</v>
      </c>
      <c r="E57" s="47">
        <v>1.4265590074059391</v>
      </c>
      <c r="F57" s="47">
        <v>99.999999999999929</v>
      </c>
      <c r="G57" s="47">
        <v>0</v>
      </c>
      <c r="H57" s="47">
        <v>0</v>
      </c>
      <c r="I57" s="47" t="s">
        <v>129</v>
      </c>
      <c r="J57" s="47">
        <v>0</v>
      </c>
      <c r="K57" s="47" t="s">
        <v>129</v>
      </c>
      <c r="L57" s="47">
        <v>0</v>
      </c>
      <c r="M57" s="47" t="s">
        <v>129</v>
      </c>
      <c r="N57" s="47">
        <v>0</v>
      </c>
      <c r="O57" s="47" t="s">
        <v>129</v>
      </c>
      <c r="P57" s="47">
        <v>0</v>
      </c>
      <c r="Q57" s="47" t="s">
        <v>129</v>
      </c>
      <c r="R57" s="28"/>
      <c r="S57" s="34"/>
      <c r="T57" s="28"/>
      <c r="U57" s="28"/>
      <c r="V57" s="28"/>
      <c r="W57" s="28"/>
      <c r="X57" s="28"/>
    </row>
    <row r="58" spans="3:24" ht="15" customHeight="1">
      <c r="C58" s="36" t="s">
        <v>52</v>
      </c>
      <c r="D58" s="47">
        <v>8595.956243180919</v>
      </c>
      <c r="E58" s="47">
        <v>1.608423278698824</v>
      </c>
      <c r="F58" s="47">
        <v>0</v>
      </c>
      <c r="G58" s="47" t="s">
        <v>129</v>
      </c>
      <c r="H58" s="47">
        <v>94.880232648873417</v>
      </c>
      <c r="I58" s="47">
        <v>0.3808972520386808</v>
      </c>
      <c r="J58" s="47">
        <v>4.6501324475932924</v>
      </c>
      <c r="K58" s="47">
        <v>7.3628565914036566</v>
      </c>
      <c r="L58" s="47">
        <v>0.38042323845977377</v>
      </c>
      <c r="M58" s="47">
        <v>29.137241573927948</v>
      </c>
      <c r="N58" s="47">
        <v>4.7110548974185582E-2</v>
      </c>
      <c r="O58" s="47">
        <v>99.92772561506095</v>
      </c>
      <c r="P58" s="47">
        <v>4.2101116099290736E-2</v>
      </c>
      <c r="Q58" s="47">
        <v>100.10547002924825</v>
      </c>
      <c r="R58" s="28"/>
      <c r="S58" s="34"/>
      <c r="T58" s="28"/>
      <c r="U58" s="28"/>
      <c r="V58" s="28"/>
      <c r="W58" s="28"/>
      <c r="X58" s="28"/>
    </row>
    <row r="59" spans="3:24" ht="15" customHeight="1">
      <c r="C59" s="36" t="s">
        <v>51</v>
      </c>
      <c r="D59" s="47">
        <v>47530.149098764232</v>
      </c>
      <c r="E59" s="47">
        <v>0.73252555939846786</v>
      </c>
      <c r="F59" s="47">
        <v>0</v>
      </c>
      <c r="G59" s="47" t="s">
        <v>129</v>
      </c>
      <c r="H59" s="47">
        <v>40.741464600511648</v>
      </c>
      <c r="I59" s="47">
        <v>0.93683765614694448</v>
      </c>
      <c r="J59" s="47">
        <v>30.475741380236755</v>
      </c>
      <c r="K59" s="47">
        <v>1.1438173370252738</v>
      </c>
      <c r="L59" s="47">
        <v>21.441283011431683</v>
      </c>
      <c r="M59" s="47">
        <v>1.6358319581460365</v>
      </c>
      <c r="N59" s="47">
        <v>5.6756591924617412</v>
      </c>
      <c r="O59" s="47">
        <v>3.9274523997455346</v>
      </c>
      <c r="P59" s="47">
        <v>1.6658518153581432</v>
      </c>
      <c r="Q59" s="47">
        <v>7.6610257607232164</v>
      </c>
      <c r="R59" s="28"/>
      <c r="S59" s="34"/>
      <c r="T59" s="28"/>
      <c r="U59" s="28"/>
      <c r="V59" s="28"/>
      <c r="W59" s="28"/>
      <c r="X59" s="28"/>
    </row>
    <row r="60" spans="3:24" ht="15" customHeight="1">
      <c r="C60" s="36" t="s">
        <v>50</v>
      </c>
      <c r="D60" s="47">
        <v>91980.382585100568</v>
      </c>
      <c r="E60" s="47">
        <v>0.54564559850174321</v>
      </c>
      <c r="F60" s="47">
        <v>0</v>
      </c>
      <c r="G60" s="47" t="s">
        <v>129</v>
      </c>
      <c r="H60" s="47">
        <v>2.8756737381085844</v>
      </c>
      <c r="I60" s="47">
        <v>2.8103354503985734</v>
      </c>
      <c r="J60" s="47">
        <v>28.330350258968835</v>
      </c>
      <c r="K60" s="47">
        <v>0.96704297828514918</v>
      </c>
      <c r="L60" s="47">
        <v>35.382935134040707</v>
      </c>
      <c r="M60" s="47">
        <v>0.85518254367211233</v>
      </c>
      <c r="N60" s="47">
        <v>18.276631546116796</v>
      </c>
      <c r="O60" s="47">
        <v>1.4429102937459695</v>
      </c>
      <c r="P60" s="47">
        <v>15.134409322764975</v>
      </c>
      <c r="Q60" s="47">
        <v>1.9340872412928929</v>
      </c>
      <c r="R60" s="28"/>
      <c r="S60" s="34"/>
      <c r="T60" s="28"/>
      <c r="U60" s="28"/>
      <c r="V60" s="28"/>
      <c r="W60" s="28"/>
      <c r="X60" s="28"/>
    </row>
    <row r="61" spans="3:24" ht="15" customHeight="1">
      <c r="C61" s="36" t="s">
        <v>49</v>
      </c>
      <c r="D61" s="47">
        <v>31650.426625378612</v>
      </c>
      <c r="E61" s="47">
        <v>0.98721790074212645</v>
      </c>
      <c r="F61" s="47">
        <v>0</v>
      </c>
      <c r="G61" s="47" t="s">
        <v>129</v>
      </c>
      <c r="H61" s="47">
        <v>27.141377653279616</v>
      </c>
      <c r="I61" s="47">
        <v>1.2939400304872386</v>
      </c>
      <c r="J61" s="47">
        <v>38.892821019908979</v>
      </c>
      <c r="K61" s="47">
        <v>1.1763652407667085</v>
      </c>
      <c r="L61" s="47">
        <v>21.887320915833211</v>
      </c>
      <c r="M61" s="47">
        <v>1.8867323703254506</v>
      </c>
      <c r="N61" s="47">
        <v>8.7011932871474507</v>
      </c>
      <c r="O61" s="47">
        <v>3.6916701347023571</v>
      </c>
      <c r="P61" s="47">
        <v>3.3772871238309303</v>
      </c>
      <c r="Q61" s="47">
        <v>6.4010205908675317</v>
      </c>
      <c r="R61" s="28"/>
      <c r="S61" s="34"/>
      <c r="T61" s="28"/>
      <c r="U61" s="28"/>
      <c r="V61" s="28"/>
      <c r="W61" s="28"/>
      <c r="X61" s="28"/>
    </row>
    <row r="62" spans="3:24" ht="15" customHeight="1">
      <c r="C62" s="129" t="s">
        <v>48</v>
      </c>
      <c r="D62" s="126">
        <v>16944.595401881779</v>
      </c>
      <c r="E62" s="126">
        <v>1.550701931260317</v>
      </c>
      <c r="F62" s="126">
        <v>0</v>
      </c>
      <c r="G62" s="126" t="s">
        <v>129</v>
      </c>
      <c r="H62" s="126">
        <v>1.3995038588083026</v>
      </c>
      <c r="I62" s="126">
        <v>8.0533133872557752</v>
      </c>
      <c r="J62" s="126">
        <v>12.016709579433362</v>
      </c>
      <c r="K62" s="126">
        <v>3.3302170970593634</v>
      </c>
      <c r="L62" s="126">
        <v>24.506877478671335</v>
      </c>
      <c r="M62" s="126">
        <v>2.5324745037366361</v>
      </c>
      <c r="N62" s="126">
        <v>26.605456534958826</v>
      </c>
      <c r="O62" s="126">
        <v>2.5896034569538626</v>
      </c>
      <c r="P62" s="126">
        <v>35.471452548128148</v>
      </c>
      <c r="Q62" s="126">
        <v>2.337075860758318</v>
      </c>
      <c r="R62" s="28"/>
      <c r="S62" s="34"/>
      <c r="T62" s="28"/>
      <c r="U62" s="28"/>
      <c r="V62" s="28"/>
      <c r="W62" s="28"/>
      <c r="X62" s="28"/>
    </row>
    <row r="63" spans="3:24" ht="15" customHeight="1">
      <c r="C63" s="128" t="s">
        <v>47</v>
      </c>
      <c r="D63" s="124"/>
      <c r="E63" s="124"/>
      <c r="F63" s="124"/>
      <c r="G63" s="124"/>
      <c r="H63" s="124"/>
      <c r="I63" s="124"/>
      <c r="J63" s="124"/>
      <c r="K63" s="124"/>
      <c r="L63" s="124"/>
      <c r="M63" s="124"/>
      <c r="N63" s="124"/>
      <c r="O63" s="124"/>
      <c r="P63" s="124"/>
      <c r="Q63" s="124"/>
      <c r="R63" s="28"/>
      <c r="S63" s="28"/>
      <c r="T63" s="28"/>
      <c r="U63" s="28"/>
      <c r="V63" s="28"/>
      <c r="W63" s="28"/>
      <c r="X63" s="28"/>
    </row>
    <row r="64" spans="3:24" ht="15" customHeight="1">
      <c r="C64" s="38" t="s">
        <v>143</v>
      </c>
      <c r="D64" s="28"/>
      <c r="E64" s="28"/>
      <c r="F64" s="28"/>
      <c r="G64" s="28"/>
      <c r="H64" s="28"/>
      <c r="I64" s="28"/>
      <c r="J64" s="28"/>
      <c r="K64" s="28"/>
      <c r="L64" s="28"/>
      <c r="M64" s="28"/>
      <c r="N64" s="28"/>
      <c r="O64" s="28"/>
      <c r="P64" s="28"/>
      <c r="Q64" s="28"/>
      <c r="R64" s="28"/>
      <c r="S64" s="28"/>
      <c r="T64" s="28"/>
      <c r="U64" s="28"/>
      <c r="V64" s="28"/>
      <c r="W64" s="28"/>
      <c r="X64" s="28"/>
    </row>
    <row r="65" spans="3:24" ht="15" customHeight="1">
      <c r="C65" s="39" t="s">
        <v>45</v>
      </c>
      <c r="D65" s="28"/>
      <c r="E65" s="28"/>
      <c r="F65" s="28"/>
      <c r="G65" s="28"/>
      <c r="H65" s="28"/>
      <c r="I65" s="28"/>
      <c r="J65" s="28"/>
      <c r="K65" s="28"/>
      <c r="L65" s="28"/>
      <c r="M65" s="28"/>
      <c r="N65" s="28"/>
      <c r="O65" s="28"/>
      <c r="P65" s="28"/>
      <c r="Q65" s="28"/>
      <c r="R65" s="28"/>
      <c r="S65" s="28"/>
      <c r="T65" s="28"/>
      <c r="U65" s="28"/>
      <c r="V65" s="28"/>
      <c r="W65" s="28"/>
      <c r="X65" s="28"/>
    </row>
    <row r="66" spans="3:24" ht="15" customHeight="1">
      <c r="C66" s="42" t="s">
        <v>44</v>
      </c>
    </row>
    <row r="67" spans="3:24" ht="15" customHeight="1">
      <c r="C67" s="42" t="s">
        <v>142</v>
      </c>
    </row>
    <row r="68" spans="3:24" ht="15" customHeight="1">
      <c r="C68" s="54"/>
    </row>
  </sheetData>
  <sheetProtection selectLockedCells="1" selectUnlockedCells="1"/>
  <mergeCells count="8">
    <mergeCell ref="L5:M5"/>
    <mergeCell ref="N5:O5"/>
    <mergeCell ref="P5:Q5"/>
    <mergeCell ref="D5:E5"/>
    <mergeCell ref="C5:C6"/>
    <mergeCell ref="F5:G5"/>
    <mergeCell ref="H5:I5"/>
    <mergeCell ref="J5:K5"/>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Roman,Regular"&amp;12&amp;A</oddHeader>
    <oddFooter>&amp;C&amp;"Times New Roman,Regular"&amp;12Página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3893A-7F23-44E4-A1DA-646CE248F763}">
  <dimension ref="C1:W70"/>
  <sheetViews>
    <sheetView showGridLines="0" workbookViewId="0"/>
  </sheetViews>
  <sheetFormatPr defaultColWidth="10.7109375" defaultRowHeight="15" customHeight="1"/>
  <cols>
    <col min="1" max="2" width="10.7109375" style="29"/>
    <col min="3" max="3" width="60.7109375" style="29" customWidth="1"/>
    <col min="4" max="4" width="10.7109375" style="29" customWidth="1"/>
    <col min="5" max="5" width="8.7109375" style="29" customWidth="1"/>
    <col min="6" max="6" width="10.7109375" style="29" customWidth="1"/>
    <col min="7" max="7" width="8.7109375" style="29" customWidth="1"/>
    <col min="8" max="8" width="10.7109375" style="29" customWidth="1"/>
    <col min="9" max="9" width="8.7109375" style="29" customWidth="1"/>
    <col min="10" max="10" width="10.7109375" style="29" customWidth="1"/>
    <col min="11" max="11" width="8.7109375" style="29" customWidth="1"/>
    <col min="12" max="12" width="10.7109375" style="29" customWidth="1"/>
    <col min="13" max="13" width="8.7109375" style="29" customWidth="1"/>
    <col min="14" max="14" width="10.7109375" style="29" customWidth="1"/>
    <col min="15" max="15" width="8.7109375" style="29" customWidth="1"/>
    <col min="16" max="16" width="10.7109375" style="29" customWidth="1"/>
    <col min="17" max="17" width="8.7109375" style="29" customWidth="1"/>
    <col min="18" max="18" width="10.7109375" style="29"/>
    <col min="19" max="19" width="8.7109375" style="29" customWidth="1"/>
    <col min="20" max="20" width="10.7109375" style="29"/>
    <col min="21" max="21" width="8.7109375" style="29" customWidth="1"/>
    <col min="22" max="22" width="10.7109375" style="29"/>
    <col min="23" max="23" width="8.7109375" style="29" customWidth="1"/>
    <col min="24" max="16384" width="10.7109375" style="29"/>
  </cols>
  <sheetData>
    <row r="1" spans="3:23" s="203" customFormat="1" ht="15" customHeight="1">
      <c r="C1" s="204"/>
      <c r="D1" s="204"/>
      <c r="E1" s="204"/>
      <c r="F1" s="204"/>
      <c r="G1" s="204"/>
      <c r="H1" s="204"/>
      <c r="I1" s="204"/>
      <c r="J1" s="204"/>
      <c r="K1" s="204"/>
      <c r="L1" s="204"/>
      <c r="M1" s="204"/>
      <c r="N1" s="204"/>
      <c r="O1" s="204"/>
      <c r="P1" s="204"/>
      <c r="Q1" s="204"/>
      <c r="R1" s="204"/>
      <c r="S1" s="204"/>
      <c r="T1" s="204"/>
      <c r="U1" s="204"/>
      <c r="V1" s="204"/>
      <c r="W1" s="204"/>
    </row>
    <row r="2" spans="3:23" ht="15" customHeight="1">
      <c r="C2" s="35"/>
      <c r="D2" s="35"/>
      <c r="E2" s="35"/>
      <c r="F2" s="35"/>
      <c r="G2" s="35"/>
      <c r="H2" s="35"/>
      <c r="I2" s="35"/>
      <c r="J2" s="35"/>
      <c r="K2" s="35"/>
      <c r="L2" s="35"/>
      <c r="M2" s="35"/>
      <c r="N2" s="35"/>
      <c r="O2" s="35"/>
      <c r="P2" s="35"/>
      <c r="Q2" s="35"/>
      <c r="R2" s="35"/>
      <c r="S2" s="35"/>
      <c r="T2" s="35"/>
      <c r="U2" s="35"/>
      <c r="V2" s="35"/>
      <c r="W2" s="35"/>
    </row>
    <row r="3" spans="3:23" ht="15" customHeight="1">
      <c r="C3" s="35"/>
      <c r="D3" s="35"/>
      <c r="E3" s="35"/>
      <c r="F3" s="35"/>
      <c r="G3" s="35"/>
      <c r="H3" s="35"/>
      <c r="I3" s="35"/>
      <c r="J3" s="35"/>
      <c r="K3" s="35"/>
      <c r="L3" s="35"/>
      <c r="M3" s="35"/>
      <c r="N3" s="35"/>
      <c r="O3" s="35"/>
      <c r="P3" s="35"/>
      <c r="Q3" s="35"/>
      <c r="R3" s="35"/>
      <c r="S3" s="35"/>
      <c r="T3" s="35"/>
      <c r="U3" s="35"/>
      <c r="V3" s="35"/>
      <c r="W3" s="35"/>
    </row>
    <row r="4" spans="3:23" ht="15" customHeight="1">
      <c r="C4" s="58" t="s">
        <v>225</v>
      </c>
      <c r="D4" s="59"/>
      <c r="E4" s="59"/>
      <c r="F4" s="59"/>
      <c r="G4" s="59"/>
      <c r="H4" s="59"/>
      <c r="I4" s="59"/>
      <c r="J4" s="59"/>
      <c r="K4" s="59"/>
      <c r="L4" s="59"/>
      <c r="M4" s="59"/>
      <c r="N4" s="59"/>
      <c r="O4" s="59"/>
      <c r="P4" s="59"/>
      <c r="Q4" s="59"/>
      <c r="R4" s="59"/>
      <c r="S4" s="59"/>
      <c r="T4" s="59"/>
      <c r="U4" s="59"/>
      <c r="V4" s="59"/>
      <c r="W4" s="59"/>
    </row>
    <row r="5" spans="3:23" ht="15" customHeight="1">
      <c r="C5" s="220" t="s">
        <v>115</v>
      </c>
      <c r="D5" s="220" t="s">
        <v>114</v>
      </c>
      <c r="E5" s="220"/>
      <c r="F5" s="219" t="s">
        <v>159</v>
      </c>
      <c r="G5" s="219"/>
      <c r="H5" s="219"/>
      <c r="I5" s="219"/>
      <c r="J5" s="219"/>
      <c r="K5" s="219"/>
      <c r="L5" s="219"/>
      <c r="M5" s="219"/>
      <c r="N5" s="219" t="s">
        <v>158</v>
      </c>
      <c r="O5" s="219"/>
      <c r="P5" s="219"/>
      <c r="Q5" s="219"/>
      <c r="R5" s="219"/>
      <c r="S5" s="219"/>
      <c r="T5" s="219"/>
      <c r="U5" s="219"/>
      <c r="V5" s="219"/>
      <c r="W5" s="219"/>
    </row>
    <row r="6" spans="3:23" ht="15" customHeight="1">
      <c r="C6" s="218"/>
      <c r="D6" s="218"/>
      <c r="E6" s="218"/>
      <c r="F6" s="217" t="s">
        <v>156</v>
      </c>
      <c r="G6" s="217"/>
      <c r="H6" s="217" t="s">
        <v>155</v>
      </c>
      <c r="I6" s="217"/>
      <c r="J6" s="217" t="s">
        <v>154</v>
      </c>
      <c r="K6" s="217"/>
      <c r="L6" s="217" t="s">
        <v>153</v>
      </c>
      <c r="M6" s="217"/>
      <c r="N6" s="217" t="s">
        <v>157</v>
      </c>
      <c r="O6" s="217"/>
      <c r="P6" s="217" t="s">
        <v>156</v>
      </c>
      <c r="Q6" s="217"/>
      <c r="R6" s="217" t="s">
        <v>155</v>
      </c>
      <c r="S6" s="217"/>
      <c r="T6" s="217" t="s">
        <v>154</v>
      </c>
      <c r="U6" s="217"/>
      <c r="V6" s="217" t="s">
        <v>153</v>
      </c>
      <c r="W6" s="217"/>
    </row>
    <row r="7" spans="3:23" ht="15" customHeight="1">
      <c r="C7" s="218"/>
      <c r="D7" s="218"/>
      <c r="E7" s="218"/>
      <c r="F7" s="217"/>
      <c r="G7" s="217"/>
      <c r="H7" s="217"/>
      <c r="I7" s="217"/>
      <c r="J7" s="217"/>
      <c r="K7" s="217"/>
      <c r="L7" s="217"/>
      <c r="M7" s="217"/>
      <c r="N7" s="217"/>
      <c r="O7" s="217"/>
      <c r="P7" s="217"/>
      <c r="Q7" s="217"/>
      <c r="R7" s="217"/>
      <c r="S7" s="217"/>
      <c r="T7" s="217"/>
      <c r="U7" s="217"/>
      <c r="V7" s="217"/>
      <c r="W7" s="217"/>
    </row>
    <row r="8" spans="3:23" ht="15" customHeight="1">
      <c r="C8" s="218"/>
      <c r="D8" s="30" t="s">
        <v>105</v>
      </c>
      <c r="E8" s="30" t="s">
        <v>103</v>
      </c>
      <c r="F8" s="31" t="s">
        <v>104</v>
      </c>
      <c r="G8" s="31" t="s">
        <v>103</v>
      </c>
      <c r="H8" s="31" t="s">
        <v>104</v>
      </c>
      <c r="I8" s="31" t="s">
        <v>103</v>
      </c>
      <c r="J8" s="31" t="s">
        <v>104</v>
      </c>
      <c r="K8" s="31" t="s">
        <v>103</v>
      </c>
      <c r="L8" s="31" t="s">
        <v>104</v>
      </c>
      <c r="M8" s="31" t="s">
        <v>103</v>
      </c>
      <c r="N8" s="31" t="s">
        <v>104</v>
      </c>
      <c r="O8" s="31" t="s">
        <v>103</v>
      </c>
      <c r="P8" s="31" t="s">
        <v>104</v>
      </c>
      <c r="Q8" s="31" t="s">
        <v>103</v>
      </c>
      <c r="R8" s="31" t="s">
        <v>104</v>
      </c>
      <c r="S8" s="31" t="s">
        <v>103</v>
      </c>
      <c r="T8" s="31" t="s">
        <v>104</v>
      </c>
      <c r="U8" s="31" t="s">
        <v>103</v>
      </c>
      <c r="V8" s="31" t="s">
        <v>104</v>
      </c>
      <c r="W8" s="31" t="s">
        <v>103</v>
      </c>
    </row>
    <row r="9" spans="3:23" ht="15" customHeight="1">
      <c r="C9" s="36" t="s">
        <v>1</v>
      </c>
      <c r="D9" s="47">
        <v>207853.29299999968</v>
      </c>
      <c r="E9" s="47">
        <v>0</v>
      </c>
      <c r="F9" s="47">
        <v>17.194687750506873</v>
      </c>
      <c r="G9" s="47">
        <v>0.81022759067965155</v>
      </c>
      <c r="H9" s="47">
        <v>62.598559731183698</v>
      </c>
      <c r="I9" s="47">
        <v>0.3218523602895304</v>
      </c>
      <c r="J9" s="47">
        <v>14.648236064991341</v>
      </c>
      <c r="K9" s="47">
        <v>1.1845513948356174</v>
      </c>
      <c r="L9" s="47">
        <v>5.5585164533174893</v>
      </c>
      <c r="M9" s="47">
        <v>2.2021135069247406</v>
      </c>
      <c r="N9" s="47">
        <v>2.7667668909319012</v>
      </c>
      <c r="O9" s="47">
        <v>2.8302015239945009</v>
      </c>
      <c r="P9" s="47">
        <v>13.631011922332</v>
      </c>
      <c r="Q9" s="47">
        <v>1.3175527789693968</v>
      </c>
      <c r="R9" s="47">
        <v>28.503326496637829</v>
      </c>
      <c r="S9" s="47">
        <v>0.69743060900502363</v>
      </c>
      <c r="T9" s="47">
        <v>22.217292968111284</v>
      </c>
      <c r="U9" s="47">
        <v>0.77920644505989678</v>
      </c>
      <c r="V9" s="47">
        <v>32.881601721986357</v>
      </c>
      <c r="W9" s="47">
        <v>0.7676582216258323</v>
      </c>
    </row>
    <row r="10" spans="3:23" ht="15" customHeight="1">
      <c r="C10" s="32" t="s">
        <v>102</v>
      </c>
      <c r="D10" s="50"/>
      <c r="E10" s="50"/>
      <c r="F10" s="50"/>
      <c r="G10" s="50"/>
      <c r="H10" s="50"/>
      <c r="I10" s="50"/>
      <c r="J10" s="50"/>
      <c r="K10" s="50"/>
      <c r="L10" s="50"/>
      <c r="M10" s="50"/>
      <c r="N10" s="50"/>
      <c r="O10" s="50"/>
      <c r="P10" s="50"/>
      <c r="Q10" s="50"/>
      <c r="R10" s="50"/>
      <c r="S10" s="50"/>
      <c r="T10" s="50"/>
      <c r="U10" s="50"/>
      <c r="V10" s="50"/>
      <c r="W10" s="50"/>
    </row>
    <row r="11" spans="3:23" ht="15" customHeight="1">
      <c r="C11" s="36" t="s">
        <v>101</v>
      </c>
      <c r="D11" s="47">
        <v>100332.73913402898</v>
      </c>
      <c r="E11" s="47">
        <v>0.16314637163424639</v>
      </c>
      <c r="F11" s="47">
        <v>16.121389160500371</v>
      </c>
      <c r="G11" s="47">
        <v>0.90382489298597968</v>
      </c>
      <c r="H11" s="47">
        <v>63.383843939086695</v>
      </c>
      <c r="I11" s="47">
        <v>0.35112952073898085</v>
      </c>
      <c r="J11" s="47">
        <v>14.834534985969965</v>
      </c>
      <c r="K11" s="47">
        <v>1.225283141430854</v>
      </c>
      <c r="L11" s="47">
        <v>5.6602319144433642</v>
      </c>
      <c r="M11" s="47">
        <v>2.4295092961066969</v>
      </c>
      <c r="N11" s="47">
        <v>3.0403276513455428</v>
      </c>
      <c r="O11" s="47">
        <v>2.879891261180795</v>
      </c>
      <c r="P11" s="47">
        <v>13.273473756023547</v>
      </c>
      <c r="Q11" s="47">
        <v>1.3693134759443473</v>
      </c>
      <c r="R11" s="47">
        <v>28.038683776704417</v>
      </c>
      <c r="S11" s="47">
        <v>0.76215966769278598</v>
      </c>
      <c r="T11" s="47">
        <v>22.213522480806649</v>
      </c>
      <c r="U11" s="47">
        <v>0.8162993129812377</v>
      </c>
      <c r="V11" s="47">
        <v>33.433992335120237</v>
      </c>
      <c r="W11" s="47">
        <v>0.78840201617422445</v>
      </c>
    </row>
    <row r="12" spans="3:23" ht="15" customHeight="1">
      <c r="C12" s="36" t="s">
        <v>100</v>
      </c>
      <c r="D12" s="47">
        <v>107520.55386597237</v>
      </c>
      <c r="E12" s="47">
        <v>0.15223993699145635</v>
      </c>
      <c r="F12" s="47">
        <v>18.196235673877087</v>
      </c>
      <c r="G12" s="47">
        <v>0.90099055160746588</v>
      </c>
      <c r="H12" s="47">
        <v>61.865772252468787</v>
      </c>
      <c r="I12" s="47">
        <v>0.34141496387560377</v>
      </c>
      <c r="J12" s="47">
        <v>14.47439134072803</v>
      </c>
      <c r="K12" s="47">
        <v>1.2585695647982555</v>
      </c>
      <c r="L12" s="47">
        <v>5.4636007329264915</v>
      </c>
      <c r="M12" s="47">
        <v>2.2192777467510711</v>
      </c>
      <c r="N12" s="47">
        <v>2.5114938345254489</v>
      </c>
      <c r="O12" s="47">
        <v>2.9400316150476393</v>
      </c>
      <c r="P12" s="47">
        <v>13.964648443730781</v>
      </c>
      <c r="Q12" s="47">
        <v>1.4083808744197135</v>
      </c>
      <c r="R12" s="47">
        <v>28.93690756680024</v>
      </c>
      <c r="S12" s="47">
        <v>0.7133306355617578</v>
      </c>
      <c r="T12" s="47">
        <v>22.220811396035902</v>
      </c>
      <c r="U12" s="47">
        <v>0.84442095915409499</v>
      </c>
      <c r="V12" s="47">
        <v>32.366138758907972</v>
      </c>
      <c r="W12" s="47">
        <v>0.81186031830189131</v>
      </c>
    </row>
    <row r="13" spans="3:23" ht="15" customHeight="1">
      <c r="C13" s="32" t="s">
        <v>99</v>
      </c>
      <c r="D13" s="50"/>
      <c r="E13" s="50"/>
      <c r="F13" s="50"/>
      <c r="G13" s="50"/>
      <c r="H13" s="50"/>
      <c r="I13" s="50"/>
      <c r="J13" s="50"/>
      <c r="K13" s="50"/>
      <c r="L13" s="50"/>
      <c r="M13" s="50"/>
      <c r="N13" s="50"/>
      <c r="O13" s="50"/>
      <c r="P13" s="50"/>
      <c r="Q13" s="50"/>
      <c r="R13" s="50"/>
      <c r="S13" s="50"/>
      <c r="T13" s="50"/>
      <c r="U13" s="50"/>
      <c r="V13" s="50"/>
      <c r="W13" s="50"/>
    </row>
    <row r="14" spans="3:23" ht="15" customHeight="1">
      <c r="C14" s="36" t="s">
        <v>98</v>
      </c>
      <c r="D14" s="47">
        <v>89662.757652992761</v>
      </c>
      <c r="E14" s="47">
        <v>0.51268772777686056</v>
      </c>
      <c r="F14" s="47">
        <v>19.315498966484231</v>
      </c>
      <c r="G14" s="47">
        <v>1.1040282197180615</v>
      </c>
      <c r="H14" s="47">
        <v>66.098043407923328</v>
      </c>
      <c r="I14" s="47">
        <v>0.40986775765888644</v>
      </c>
      <c r="J14" s="47">
        <v>10.972269095359584</v>
      </c>
      <c r="K14" s="47">
        <v>1.9329659018505956</v>
      </c>
      <c r="L14" s="47">
        <v>3.6141885302333008</v>
      </c>
      <c r="M14" s="47">
        <v>3.9042760394414566</v>
      </c>
      <c r="N14" s="47">
        <v>0.96951566647089082</v>
      </c>
      <c r="O14" s="47">
        <v>4.1675536386144785</v>
      </c>
      <c r="P14" s="47">
        <v>18.602538656426692</v>
      </c>
      <c r="Q14" s="47">
        <v>1.7173953919366542</v>
      </c>
      <c r="R14" s="47">
        <v>33.048560942772902</v>
      </c>
      <c r="S14" s="47">
        <v>0.92265382798778472</v>
      </c>
      <c r="T14" s="47">
        <v>21.456140684807938</v>
      </c>
      <c r="U14" s="47">
        <v>1.2096802111388738</v>
      </c>
      <c r="V14" s="47">
        <v>25.92324404952199</v>
      </c>
      <c r="W14" s="47">
        <v>1.2648691666052838</v>
      </c>
    </row>
    <row r="15" spans="3:23" ht="15" customHeight="1">
      <c r="C15" s="36" t="s">
        <v>97</v>
      </c>
      <c r="D15" s="47">
        <v>115965.15144644593</v>
      </c>
      <c r="E15" s="47">
        <v>0.39999693527352986</v>
      </c>
      <c r="F15" s="47">
        <v>15.493120943195851</v>
      </c>
      <c r="G15" s="47">
        <v>0.94585839552823003</v>
      </c>
      <c r="H15" s="47">
        <v>60.00934476522194</v>
      </c>
      <c r="I15" s="47">
        <v>0.40147891574148054</v>
      </c>
      <c r="J15" s="47">
        <v>17.492163617642532</v>
      </c>
      <c r="K15" s="47">
        <v>1.2190078730536207</v>
      </c>
      <c r="L15" s="47">
        <v>7.0053706739396695</v>
      </c>
      <c r="M15" s="47">
        <v>2.220722372268531</v>
      </c>
      <c r="N15" s="47">
        <v>4.1340709705813419</v>
      </c>
      <c r="O15" s="47">
        <v>2.9371824433298692</v>
      </c>
      <c r="P15" s="47">
        <v>9.6949721069592041</v>
      </c>
      <c r="Q15" s="47">
        <v>1.2564585259516914</v>
      </c>
      <c r="R15" s="47">
        <v>24.967993915588881</v>
      </c>
      <c r="S15" s="47">
        <v>0.83487295637152747</v>
      </c>
      <c r="T15" s="47">
        <v>22.885032243106895</v>
      </c>
      <c r="U15" s="47">
        <v>0.85484545137560186</v>
      </c>
      <c r="V15" s="47">
        <v>38.317930763763599</v>
      </c>
      <c r="W15" s="47">
        <v>0.72732062328650493</v>
      </c>
    </row>
    <row r="16" spans="3:23" ht="15" customHeight="1">
      <c r="C16" s="32" t="s">
        <v>96</v>
      </c>
      <c r="D16" s="50"/>
      <c r="E16" s="50"/>
      <c r="F16" s="50"/>
      <c r="G16" s="50"/>
      <c r="H16" s="50"/>
      <c r="I16" s="50"/>
      <c r="J16" s="50"/>
      <c r="K16" s="50"/>
      <c r="L16" s="50"/>
      <c r="M16" s="50"/>
      <c r="N16" s="50"/>
      <c r="O16" s="50"/>
      <c r="P16" s="50"/>
      <c r="Q16" s="50"/>
      <c r="R16" s="50"/>
      <c r="S16" s="50"/>
      <c r="T16" s="50"/>
      <c r="U16" s="50"/>
      <c r="V16" s="50"/>
      <c r="W16" s="50"/>
    </row>
    <row r="17" spans="3:23" ht="15" customHeight="1">
      <c r="C17" s="36" t="s">
        <v>95</v>
      </c>
      <c r="D17" s="47">
        <v>42402.201470338623</v>
      </c>
      <c r="E17" s="47">
        <v>0.58332044952339734</v>
      </c>
      <c r="F17" s="47">
        <v>17.410945557770855</v>
      </c>
      <c r="G17" s="47">
        <v>1.3458368501752573</v>
      </c>
      <c r="H17" s="47">
        <v>67.668761906579547</v>
      </c>
      <c r="I17" s="47">
        <v>0.45287821081481672</v>
      </c>
      <c r="J17" s="47">
        <v>11.243610977489084</v>
      </c>
      <c r="K17" s="47">
        <v>2.0859282785294955</v>
      </c>
      <c r="L17" s="47">
        <v>3.6766815581602663</v>
      </c>
      <c r="M17" s="47">
        <v>4.5055738065870035</v>
      </c>
      <c r="N17" s="47">
        <v>1.0908919542956277</v>
      </c>
      <c r="O17" s="47">
        <v>4.347696286345001</v>
      </c>
      <c r="P17" s="47">
        <v>17.772014146342396</v>
      </c>
      <c r="Q17" s="47">
        <v>1.8782952829181039</v>
      </c>
      <c r="R17" s="47">
        <v>32.869073241517604</v>
      </c>
      <c r="S17" s="47">
        <v>1.030678853348195</v>
      </c>
      <c r="T17" s="47">
        <v>21.717375641287664</v>
      </c>
      <c r="U17" s="47">
        <v>1.3083392206492859</v>
      </c>
      <c r="V17" s="47">
        <v>26.550645016556516</v>
      </c>
      <c r="W17" s="47">
        <v>1.3819591283992432</v>
      </c>
    </row>
    <row r="18" spans="3:23" ht="15" customHeight="1">
      <c r="C18" s="36" t="s">
        <v>94</v>
      </c>
      <c r="D18" s="47">
        <v>56876.25643534652</v>
      </c>
      <c r="E18" s="47">
        <v>0.45232801759351182</v>
      </c>
      <c r="F18" s="47">
        <v>15.087618396009066</v>
      </c>
      <c r="G18" s="47">
        <v>1.0665956914733155</v>
      </c>
      <c r="H18" s="47">
        <v>60.293744009017658</v>
      </c>
      <c r="I18" s="47">
        <v>0.44721025196253694</v>
      </c>
      <c r="J18" s="47">
        <v>17.521537357510976</v>
      </c>
      <c r="K18" s="47">
        <v>1.2918103077900913</v>
      </c>
      <c r="L18" s="47">
        <v>7.0971002374623016</v>
      </c>
      <c r="M18" s="47">
        <v>2.4590863516878114</v>
      </c>
      <c r="N18" s="47">
        <v>4.474781824924027</v>
      </c>
      <c r="O18" s="47">
        <v>3.0270272387122263</v>
      </c>
      <c r="P18" s="47">
        <v>9.8257169102506392</v>
      </c>
      <c r="Q18" s="47">
        <v>1.4104575801451837</v>
      </c>
      <c r="R18" s="47">
        <v>24.39794917571971</v>
      </c>
      <c r="S18" s="47">
        <v>0.9206857695577022</v>
      </c>
      <c r="T18" s="47">
        <v>22.647110526694131</v>
      </c>
      <c r="U18" s="47">
        <v>0.92071854498214223</v>
      </c>
      <c r="V18" s="47">
        <v>38.654441562411506</v>
      </c>
      <c r="W18" s="47">
        <v>0.7597955472998098</v>
      </c>
    </row>
    <row r="19" spans="3:23" ht="15" customHeight="1">
      <c r="C19" s="36" t="s">
        <v>93</v>
      </c>
      <c r="D19" s="47">
        <v>47260.55618265448</v>
      </c>
      <c r="E19" s="47">
        <v>0.58136926257405575</v>
      </c>
      <c r="F19" s="47">
        <v>21.024265512420801</v>
      </c>
      <c r="G19" s="47">
        <v>1.194446137017912</v>
      </c>
      <c r="H19" s="47">
        <v>64.688793758472741</v>
      </c>
      <c r="I19" s="47">
        <v>0.46081138250756126</v>
      </c>
      <c r="J19" s="47">
        <v>10.728820983811024</v>
      </c>
      <c r="K19" s="47">
        <v>2.0962506492461523</v>
      </c>
      <c r="L19" s="47">
        <v>3.5581197452953677</v>
      </c>
      <c r="M19" s="47">
        <v>3.9819372731121052</v>
      </c>
      <c r="N19" s="47">
        <v>0.86061678279766618</v>
      </c>
      <c r="O19" s="47">
        <v>4.8361655857330037</v>
      </c>
      <c r="P19" s="47">
        <v>19.347685782214544</v>
      </c>
      <c r="Q19" s="47">
        <v>1.7621270756279974</v>
      </c>
      <c r="R19" s="47">
        <v>33.209597424033049</v>
      </c>
      <c r="S19" s="47">
        <v>0.97193762533641348</v>
      </c>
      <c r="T19" s="47">
        <v>21.221760513467029</v>
      </c>
      <c r="U19" s="47">
        <v>1.3221154323289022</v>
      </c>
      <c r="V19" s="47">
        <v>25.360339497487622</v>
      </c>
      <c r="W19" s="47">
        <v>1.317278172695844</v>
      </c>
    </row>
    <row r="20" spans="3:23" ht="15" customHeight="1">
      <c r="C20" s="36" t="s">
        <v>92</v>
      </c>
      <c r="D20" s="47">
        <v>59088.895011099798</v>
      </c>
      <c r="E20" s="47">
        <v>0.46095435615786567</v>
      </c>
      <c r="F20" s="47">
        <v>15.883439070733218</v>
      </c>
      <c r="G20" s="47">
        <v>1.1181454295025959</v>
      </c>
      <c r="H20" s="47">
        <v>59.73559511535786</v>
      </c>
      <c r="I20" s="47">
        <v>0.43696056936837691</v>
      </c>
      <c r="J20" s="47">
        <v>17.463889804755912</v>
      </c>
      <c r="K20" s="47">
        <v>1.3153310404505136</v>
      </c>
      <c r="L20" s="47">
        <v>6.9170760091530781</v>
      </c>
      <c r="M20" s="47">
        <v>2.2940946935603539</v>
      </c>
      <c r="N20" s="47">
        <v>3.806118350748779</v>
      </c>
      <c r="O20" s="47">
        <v>3.0513047972770311</v>
      </c>
      <c r="P20" s="47">
        <v>9.569123164307701</v>
      </c>
      <c r="Q20" s="47">
        <v>1.5018579204913305</v>
      </c>
      <c r="R20" s="47">
        <v>25.516692800520303</v>
      </c>
      <c r="S20" s="47">
        <v>0.90437132039739643</v>
      </c>
      <c r="T20" s="47">
        <v>23.11404475978518</v>
      </c>
      <c r="U20" s="47">
        <v>0.9615554623643161</v>
      </c>
      <c r="V20" s="47">
        <v>37.994020924638122</v>
      </c>
      <c r="W20" s="47">
        <v>0.79714294757631066</v>
      </c>
    </row>
    <row r="21" spans="3:23" ht="15" customHeight="1">
      <c r="C21" s="32" t="s">
        <v>91</v>
      </c>
      <c r="D21" s="50"/>
      <c r="E21" s="50"/>
      <c r="F21" s="50"/>
      <c r="G21" s="50"/>
      <c r="H21" s="50"/>
      <c r="I21" s="50"/>
      <c r="J21" s="50"/>
      <c r="K21" s="50"/>
      <c r="L21" s="50"/>
      <c r="M21" s="50"/>
      <c r="N21" s="50"/>
      <c r="O21" s="50"/>
      <c r="P21" s="50"/>
      <c r="Q21" s="50"/>
      <c r="R21" s="50"/>
      <c r="S21" s="50"/>
      <c r="T21" s="50"/>
      <c r="U21" s="50"/>
      <c r="V21" s="50"/>
      <c r="W21" s="50"/>
    </row>
    <row r="22" spans="3:23" ht="15" customHeight="1">
      <c r="C22" s="36" t="s">
        <v>90</v>
      </c>
      <c r="D22" s="47">
        <v>41692.819218475284</v>
      </c>
      <c r="E22" s="47">
        <v>0.52932986558674144</v>
      </c>
      <c r="F22" s="47">
        <v>4.2852275144233731</v>
      </c>
      <c r="G22" s="47">
        <v>2.6546289771354683</v>
      </c>
      <c r="H22" s="47">
        <v>59.217080721252003</v>
      </c>
      <c r="I22" s="47">
        <v>0.57714356685221369</v>
      </c>
      <c r="J22" s="47">
        <v>24.835003507587604</v>
      </c>
      <c r="K22" s="47">
        <v>1.204537824185979</v>
      </c>
      <c r="L22" s="47">
        <v>11.662688256737326</v>
      </c>
      <c r="M22" s="47">
        <v>2.2633145814935656</v>
      </c>
      <c r="N22" s="47">
        <v>4.2906705657407729</v>
      </c>
      <c r="O22" s="47">
        <v>3.3732709960137468</v>
      </c>
      <c r="P22" s="47">
        <v>2.8329806347748607</v>
      </c>
      <c r="Q22" s="47">
        <v>4.8243013504434167</v>
      </c>
      <c r="R22" s="47">
        <v>17.726917130635282</v>
      </c>
      <c r="S22" s="47">
        <v>1.5631847468069386</v>
      </c>
      <c r="T22" s="47">
        <v>23.168779243119459</v>
      </c>
      <c r="U22" s="47">
        <v>1.0682634385713268</v>
      </c>
      <c r="V22" s="47">
        <v>51.9806524257299</v>
      </c>
      <c r="W22" s="47">
        <v>0.72386738934677819</v>
      </c>
    </row>
    <row r="23" spans="3:23" ht="15" customHeight="1">
      <c r="C23" s="36" t="s">
        <v>89</v>
      </c>
      <c r="D23" s="47">
        <v>47496.311586141674</v>
      </c>
      <c r="E23" s="47">
        <v>0.42927112387796734</v>
      </c>
      <c r="F23" s="47">
        <v>13.180339341338435</v>
      </c>
      <c r="G23" s="47">
        <v>1.3549472945331911</v>
      </c>
      <c r="H23" s="47">
        <v>62.384367294314792</v>
      </c>
      <c r="I23" s="47">
        <v>0.46441205375697375</v>
      </c>
      <c r="J23" s="47">
        <v>18.032380246174764</v>
      </c>
      <c r="K23" s="47">
        <v>1.3792398295305823</v>
      </c>
      <c r="L23" s="47">
        <v>6.4029131181721786</v>
      </c>
      <c r="M23" s="47">
        <v>2.6494300779392996</v>
      </c>
      <c r="N23" s="47">
        <v>3.2931364747023983</v>
      </c>
      <c r="O23" s="47">
        <v>3.2413840149081636</v>
      </c>
      <c r="P23" s="47">
        <v>7.0791217373857931</v>
      </c>
      <c r="Q23" s="47">
        <v>2.1852658925547193</v>
      </c>
      <c r="R23" s="47">
        <v>26.156477295793785</v>
      </c>
      <c r="S23" s="47">
        <v>1.0567235897320866</v>
      </c>
      <c r="T23" s="47">
        <v>24.764690596327029</v>
      </c>
      <c r="U23" s="47">
        <v>0.99787664958688871</v>
      </c>
      <c r="V23" s="47">
        <v>38.706573895791159</v>
      </c>
      <c r="W23" s="47">
        <v>0.83851801352435174</v>
      </c>
    </row>
    <row r="24" spans="3:23" ht="15" customHeight="1">
      <c r="C24" s="36" t="s">
        <v>88</v>
      </c>
      <c r="D24" s="47">
        <v>32977.81254115398</v>
      </c>
      <c r="E24" s="47">
        <v>0.58667658050790095</v>
      </c>
      <c r="F24" s="47">
        <v>14.328102454236459</v>
      </c>
      <c r="G24" s="47">
        <v>1.5355185345335722</v>
      </c>
      <c r="H24" s="47">
        <v>65.082202686192929</v>
      </c>
      <c r="I24" s="47">
        <v>0.4733424106567084</v>
      </c>
      <c r="J24" s="47">
        <v>15.27080932720995</v>
      </c>
      <c r="K24" s="47">
        <v>1.6152899094410693</v>
      </c>
      <c r="L24" s="47">
        <v>5.3188855323607847</v>
      </c>
      <c r="M24" s="47">
        <v>2.8556102252748343</v>
      </c>
      <c r="N24" s="47">
        <v>2.3812348690404241</v>
      </c>
      <c r="O24" s="47">
        <v>3.3131162828225866</v>
      </c>
      <c r="P24" s="47">
        <v>11.834234293808199</v>
      </c>
      <c r="Q24" s="47">
        <v>2.3455170512555004</v>
      </c>
      <c r="R24" s="47">
        <v>28.152673971367395</v>
      </c>
      <c r="S24" s="47">
        <v>1.0942726783569376</v>
      </c>
      <c r="T24" s="47">
        <v>24.575195848084043</v>
      </c>
      <c r="U24" s="47">
        <v>1.1878877690857605</v>
      </c>
      <c r="V24" s="47">
        <v>33.05666101770008</v>
      </c>
      <c r="W24" s="47">
        <v>1.0548594753656855</v>
      </c>
    </row>
    <row r="25" spans="3:23" ht="15" customHeight="1">
      <c r="C25" s="36" t="s">
        <v>87</v>
      </c>
      <c r="D25" s="47">
        <v>28705.796118889284</v>
      </c>
      <c r="E25" s="47">
        <v>0.57050993016626006</v>
      </c>
      <c r="F25" s="47">
        <v>17.633610683097917</v>
      </c>
      <c r="G25" s="47">
        <v>1.3725469646951545</v>
      </c>
      <c r="H25" s="47">
        <v>67.934557788753239</v>
      </c>
      <c r="I25" s="47">
        <v>0.46656206184938537</v>
      </c>
      <c r="J25" s="47">
        <v>10.888431436961769</v>
      </c>
      <c r="K25" s="47">
        <v>1.9954642980146047</v>
      </c>
      <c r="L25" s="47">
        <v>3.543400091187201</v>
      </c>
      <c r="M25" s="47">
        <v>3.8170286503004984</v>
      </c>
      <c r="N25" s="47">
        <v>2.0632569039159137</v>
      </c>
      <c r="O25" s="47">
        <v>3.8975263470201624</v>
      </c>
      <c r="P25" s="47">
        <v>13.529984573183771</v>
      </c>
      <c r="Q25" s="47">
        <v>1.9084457496202918</v>
      </c>
      <c r="R25" s="47">
        <v>32.30669572506261</v>
      </c>
      <c r="S25" s="47">
        <v>1.022880466351447</v>
      </c>
      <c r="T25" s="47">
        <v>23.075950824938612</v>
      </c>
      <c r="U25" s="47">
        <v>1.2597473275853552</v>
      </c>
      <c r="V25" s="47">
        <v>29.024111972899171</v>
      </c>
      <c r="W25" s="47">
        <v>1.1021697443322538</v>
      </c>
    </row>
    <row r="26" spans="3:23" ht="15" customHeight="1">
      <c r="C26" s="36" t="s">
        <v>86</v>
      </c>
      <c r="D26" s="47">
        <v>24999.969156070623</v>
      </c>
      <c r="E26" s="47">
        <v>0.68614777274747385</v>
      </c>
      <c r="F26" s="47">
        <v>25.03035349483747</v>
      </c>
      <c r="G26" s="47">
        <v>1.1223610981597723</v>
      </c>
      <c r="H26" s="47">
        <v>65.477881747227457</v>
      </c>
      <c r="I26" s="47">
        <v>0.47295411441068563</v>
      </c>
      <c r="J26" s="47">
        <v>7.3808444609195742</v>
      </c>
      <c r="K26" s="47">
        <v>2.4267001612172292</v>
      </c>
      <c r="L26" s="47">
        <v>2.1109202970154919</v>
      </c>
      <c r="M26" s="47">
        <v>4.9525771075894758</v>
      </c>
      <c r="N26" s="47">
        <v>2.0178265149448631</v>
      </c>
      <c r="O26" s="47">
        <v>3.982042684882567</v>
      </c>
      <c r="P26" s="47">
        <v>21.764408490785762</v>
      </c>
      <c r="Q26" s="47">
        <v>1.5002828339196705</v>
      </c>
      <c r="R26" s="47">
        <v>36.256051491282207</v>
      </c>
      <c r="S26" s="47">
        <v>0.94820019597937244</v>
      </c>
      <c r="T26" s="47">
        <v>20.129026248400542</v>
      </c>
      <c r="U26" s="47">
        <v>1.4379407980884735</v>
      </c>
      <c r="V26" s="47">
        <v>19.83268725458662</v>
      </c>
      <c r="W26" s="47">
        <v>1.5049287641139601</v>
      </c>
    </row>
    <row r="27" spans="3:23" ht="15" customHeight="1">
      <c r="C27" s="36" t="s">
        <v>85</v>
      </c>
      <c r="D27" s="47">
        <v>17929.962080846097</v>
      </c>
      <c r="E27" s="47">
        <v>0.88093720357127658</v>
      </c>
      <c r="F27" s="47">
        <v>32.343932640698675</v>
      </c>
      <c r="G27" s="47">
        <v>1.15045298488787</v>
      </c>
      <c r="H27" s="47">
        <v>61.301833064429573</v>
      </c>
      <c r="I27" s="47">
        <v>0.63618386147594752</v>
      </c>
      <c r="J27" s="47">
        <v>5.1004296012663053</v>
      </c>
      <c r="K27" s="47">
        <v>3.3104756165603288</v>
      </c>
      <c r="L27" s="47">
        <v>1.2538046936053322</v>
      </c>
      <c r="M27" s="47">
        <v>6.8183243329837024</v>
      </c>
      <c r="N27" s="47">
        <v>1.6976837465345158</v>
      </c>
      <c r="O27" s="47">
        <v>4.3838292378599073</v>
      </c>
      <c r="P27" s="47">
        <v>30.636783419625832</v>
      </c>
      <c r="Q27" s="47">
        <v>1.3761672589735123</v>
      </c>
      <c r="R27" s="47">
        <v>37.953847073114133</v>
      </c>
      <c r="S27" s="47">
        <v>1.0453693883789874</v>
      </c>
      <c r="T27" s="47">
        <v>16.268932220936769</v>
      </c>
      <c r="U27" s="47">
        <v>1.8540261646651055</v>
      </c>
      <c r="V27" s="47">
        <v>13.442753539788651</v>
      </c>
      <c r="W27" s="47">
        <v>1.9919464915368952</v>
      </c>
    </row>
    <row r="28" spans="3:23" ht="15" customHeight="1">
      <c r="C28" s="36" t="s">
        <v>84</v>
      </c>
      <c r="D28" s="47">
        <v>14050.622298424349</v>
      </c>
      <c r="E28" s="47">
        <v>1.0718277861218819</v>
      </c>
      <c r="F28" s="47">
        <v>41.628895670641349</v>
      </c>
      <c r="G28" s="47">
        <v>1.0782724034271005</v>
      </c>
      <c r="H28" s="47">
        <v>53.157330783629526</v>
      </c>
      <c r="I28" s="47">
        <v>0.85171733505758351</v>
      </c>
      <c r="J28" s="47">
        <v>4.3158847824601043</v>
      </c>
      <c r="K28" s="47">
        <v>4.2596611073087463</v>
      </c>
      <c r="L28" s="47">
        <v>0.8978887632688386</v>
      </c>
      <c r="M28" s="47">
        <v>8.6022752649795802</v>
      </c>
      <c r="N28" s="47">
        <v>1.504507450563269</v>
      </c>
      <c r="O28" s="47">
        <v>5.506151597342825</v>
      </c>
      <c r="P28" s="47">
        <v>36.071110463487244</v>
      </c>
      <c r="Q28" s="47">
        <v>1.3429579824692057</v>
      </c>
      <c r="R28" s="47">
        <v>35.61227986367782</v>
      </c>
      <c r="S28" s="47">
        <v>1.2300162632686795</v>
      </c>
      <c r="T28" s="47">
        <v>14.800640179325887</v>
      </c>
      <c r="U28" s="47">
        <v>2.284863746812408</v>
      </c>
      <c r="V28" s="47">
        <v>12.011462042945636</v>
      </c>
      <c r="W28" s="47">
        <v>2.3223009903171903</v>
      </c>
    </row>
    <row r="29" spans="3:23" ht="15" customHeight="1">
      <c r="C29" s="32" t="s">
        <v>83</v>
      </c>
      <c r="D29" s="50"/>
      <c r="E29" s="50"/>
      <c r="F29" s="50"/>
      <c r="G29" s="50"/>
      <c r="H29" s="50"/>
      <c r="I29" s="50"/>
      <c r="J29" s="50"/>
      <c r="K29" s="50"/>
      <c r="L29" s="50"/>
      <c r="M29" s="50"/>
      <c r="N29" s="50"/>
      <c r="O29" s="50"/>
      <c r="P29" s="50"/>
      <c r="Q29" s="50"/>
      <c r="R29" s="50"/>
      <c r="S29" s="50"/>
      <c r="T29" s="50"/>
      <c r="U29" s="50"/>
      <c r="V29" s="50"/>
      <c r="W29" s="50"/>
    </row>
    <row r="30" spans="3:23" ht="15" customHeight="1">
      <c r="C30" s="36" t="s">
        <v>82</v>
      </c>
      <c r="D30" s="47">
        <v>86788.759176431515</v>
      </c>
      <c r="E30" s="47">
        <v>0.3973083369065365</v>
      </c>
      <c r="F30" s="47">
        <v>17.045020192368884</v>
      </c>
      <c r="G30" s="47">
        <v>0.92933131612731623</v>
      </c>
      <c r="H30" s="47">
        <v>60.270794353885933</v>
      </c>
      <c r="I30" s="47">
        <v>0.38716897999319477</v>
      </c>
      <c r="J30" s="47">
        <v>15.858743370088769</v>
      </c>
      <c r="K30" s="47">
        <v>1.295420168530852</v>
      </c>
      <c r="L30" s="47">
        <v>6.8254420836562906</v>
      </c>
      <c r="M30" s="47">
        <v>2.2938597270512497</v>
      </c>
      <c r="N30" s="47">
        <v>4.6666530980946241</v>
      </c>
      <c r="O30" s="47">
        <v>2.8998948253270047</v>
      </c>
      <c r="P30" s="47">
        <v>10.753104505597554</v>
      </c>
      <c r="Q30" s="47">
        <v>1.2154181950561682</v>
      </c>
      <c r="R30" s="47">
        <v>25.432206742532305</v>
      </c>
      <c r="S30" s="47">
        <v>0.81401001851727395</v>
      </c>
      <c r="T30" s="47">
        <v>21.406560925797233</v>
      </c>
      <c r="U30" s="47">
        <v>0.85622340832940558</v>
      </c>
      <c r="V30" s="47">
        <v>37.741474727978165</v>
      </c>
      <c r="W30" s="47">
        <v>0.74403061363751288</v>
      </c>
    </row>
    <row r="31" spans="3:23" ht="15" customHeight="1">
      <c r="C31" s="36" t="s">
        <v>81</v>
      </c>
      <c r="D31" s="47">
        <v>28876.619639276669</v>
      </c>
      <c r="E31" s="47">
        <v>0.62509013341806685</v>
      </c>
      <c r="F31" s="47">
        <v>14.83417968885019</v>
      </c>
      <c r="G31" s="47">
        <v>1.5450241068559669</v>
      </c>
      <c r="H31" s="47">
        <v>62.857163726904702</v>
      </c>
      <c r="I31" s="47">
        <v>0.56079989164584232</v>
      </c>
      <c r="J31" s="47">
        <v>16.213389050155161</v>
      </c>
      <c r="K31" s="47">
        <v>1.7435358414028121</v>
      </c>
      <c r="L31" s="47">
        <v>6.0952675340901026</v>
      </c>
      <c r="M31" s="47">
        <v>3.3717616815819418</v>
      </c>
      <c r="N31" s="47">
        <v>2.3743801149510277</v>
      </c>
      <c r="O31" s="47">
        <v>3.6708000205687581</v>
      </c>
      <c r="P31" s="47">
        <v>9.4220427157347508</v>
      </c>
      <c r="Q31" s="47">
        <v>2.0576411493892937</v>
      </c>
      <c r="R31" s="47">
        <v>25.667097293503371</v>
      </c>
      <c r="S31" s="47">
        <v>1.1750290816458997</v>
      </c>
      <c r="T31" s="47">
        <v>23.922923986824102</v>
      </c>
      <c r="U31" s="47">
        <v>1.1594659365402085</v>
      </c>
      <c r="V31" s="47">
        <v>38.613555888986923</v>
      </c>
      <c r="W31" s="47">
        <v>0.94997206572271697</v>
      </c>
    </row>
    <row r="32" spans="3:23" ht="15" customHeight="1">
      <c r="C32" s="36" t="s">
        <v>80</v>
      </c>
      <c r="D32" s="47">
        <v>55214.775555930755</v>
      </c>
      <c r="E32" s="47">
        <v>0.47746065770665247</v>
      </c>
      <c r="F32" s="47">
        <v>18.251020672628602</v>
      </c>
      <c r="G32" s="47">
        <v>1.1793404681955195</v>
      </c>
      <c r="H32" s="47">
        <v>65.998366174552913</v>
      </c>
      <c r="I32" s="47">
        <v>0.41873939316346986</v>
      </c>
      <c r="J32" s="47">
        <v>12.361362440446811</v>
      </c>
      <c r="K32" s="47">
        <v>1.6636405267641943</v>
      </c>
      <c r="L32" s="47">
        <v>3.3892507123718132</v>
      </c>
      <c r="M32" s="47">
        <v>3.2894487579503826</v>
      </c>
      <c r="N32" s="47">
        <v>0.78741694245539728</v>
      </c>
      <c r="O32" s="47">
        <v>4.4477071280040041</v>
      </c>
      <c r="P32" s="47">
        <v>13.850771166587901</v>
      </c>
      <c r="Q32" s="47">
        <v>1.5102981542308538</v>
      </c>
      <c r="R32" s="47">
        <v>32.767627879222736</v>
      </c>
      <c r="S32" s="47">
        <v>0.87141771772770138</v>
      </c>
      <c r="T32" s="47">
        <v>24.885004011540222</v>
      </c>
      <c r="U32" s="47">
        <v>1.0379563350398724</v>
      </c>
      <c r="V32" s="47">
        <v>27.709180000193889</v>
      </c>
      <c r="W32" s="47">
        <v>1.0180238655979592</v>
      </c>
    </row>
    <row r="33" spans="3:23" ht="15" customHeight="1">
      <c r="C33" s="36" t="s">
        <v>79</v>
      </c>
      <c r="D33" s="47">
        <v>23848.836670591645</v>
      </c>
      <c r="E33" s="47">
        <v>1.4622377727672953</v>
      </c>
      <c r="F33" s="47">
        <v>26.448936245725911</v>
      </c>
      <c r="G33" s="47">
        <v>1.4647616458253152</v>
      </c>
      <c r="H33" s="47">
        <v>67.849893100252132</v>
      </c>
      <c r="I33" s="47">
        <v>0.58704066021495294</v>
      </c>
      <c r="J33" s="47">
        <v>4.8488047675371275</v>
      </c>
      <c r="K33" s="47">
        <v>3.5226210961588795</v>
      </c>
      <c r="L33" s="47">
        <v>0.8523658864848066</v>
      </c>
      <c r="M33" s="47">
        <v>7.568726321526027</v>
      </c>
      <c r="N33" s="47">
        <v>0.11001782801075365</v>
      </c>
      <c r="O33" s="47">
        <v>14.72101633933981</v>
      </c>
      <c r="P33" s="47">
        <v>34.77278952954758</v>
      </c>
      <c r="Q33" s="47">
        <v>1.7700085798319294</v>
      </c>
      <c r="R33" s="47">
        <v>39.943666264981658</v>
      </c>
      <c r="S33" s="47">
        <v>1.1836722500116885</v>
      </c>
      <c r="T33" s="47">
        <v>14.572828647206604</v>
      </c>
      <c r="U33" s="47">
        <v>2.2461837269827982</v>
      </c>
      <c r="V33" s="47">
        <v>10.600697730253399</v>
      </c>
      <c r="W33" s="47">
        <v>2.6313646104873598</v>
      </c>
    </row>
    <row r="34" spans="3:23" ht="15" customHeight="1">
      <c r="C34" s="32" t="s">
        <v>78</v>
      </c>
      <c r="D34" s="50"/>
      <c r="E34" s="50"/>
      <c r="F34" s="50"/>
      <c r="G34" s="50"/>
      <c r="H34" s="50"/>
      <c r="I34" s="50"/>
      <c r="J34" s="50"/>
      <c r="K34" s="50"/>
      <c r="L34" s="50"/>
      <c r="M34" s="50"/>
      <c r="N34" s="50"/>
      <c r="O34" s="50"/>
      <c r="P34" s="50"/>
      <c r="Q34" s="50"/>
      <c r="R34" s="50"/>
      <c r="S34" s="50"/>
      <c r="T34" s="50"/>
      <c r="U34" s="50"/>
      <c r="V34" s="50"/>
      <c r="W34" s="50"/>
    </row>
    <row r="35" spans="3:23" ht="15" customHeight="1">
      <c r="C35" s="36" t="s">
        <v>77</v>
      </c>
      <c r="D35" s="47">
        <v>34127.62436887659</v>
      </c>
      <c r="E35" s="47">
        <v>0.6659815691212273</v>
      </c>
      <c r="F35" s="47">
        <v>17.311105603560506</v>
      </c>
      <c r="G35" s="47">
        <v>1.4495404288472342</v>
      </c>
      <c r="H35" s="47">
        <v>67.408240898274997</v>
      </c>
      <c r="I35" s="47">
        <v>0.48848606571946968</v>
      </c>
      <c r="J35" s="47">
        <v>12.071635206818756</v>
      </c>
      <c r="K35" s="47">
        <v>1.9721286384493379</v>
      </c>
      <c r="L35" s="47">
        <v>3.209018291345866</v>
      </c>
      <c r="M35" s="47">
        <v>4.5189790541709112</v>
      </c>
      <c r="N35" s="47">
        <v>0.29662709273027338</v>
      </c>
      <c r="O35" s="47">
        <v>8.0613188746546367</v>
      </c>
      <c r="P35" s="47">
        <v>13.055964524043263</v>
      </c>
      <c r="Q35" s="47">
        <v>2.0751050668844155</v>
      </c>
      <c r="R35" s="47">
        <v>33.604001151999768</v>
      </c>
      <c r="S35" s="47">
        <v>1.1162670949256355</v>
      </c>
      <c r="T35" s="47">
        <v>25.591949402806435</v>
      </c>
      <c r="U35" s="47">
        <v>1.2411730491912916</v>
      </c>
      <c r="V35" s="47">
        <v>27.451457828420367</v>
      </c>
      <c r="W35" s="47">
        <v>1.2931975586983036</v>
      </c>
    </row>
    <row r="36" spans="3:23" ht="15" customHeight="1">
      <c r="C36" s="36" t="s">
        <v>76</v>
      </c>
      <c r="D36" s="47">
        <v>14034.327354917184</v>
      </c>
      <c r="E36" s="47">
        <v>0.85262996216181153</v>
      </c>
      <c r="F36" s="47">
        <v>18.138288985122983</v>
      </c>
      <c r="G36" s="47">
        <v>1.8808666447729994</v>
      </c>
      <c r="H36" s="47">
        <v>62.870135409114319</v>
      </c>
      <c r="I36" s="47">
        <v>0.67246352061497683</v>
      </c>
      <c r="J36" s="47">
        <v>14.23767516025918</v>
      </c>
      <c r="K36" s="47">
        <v>2.1768949563361177</v>
      </c>
      <c r="L36" s="47">
        <v>4.7539004455034766</v>
      </c>
      <c r="M36" s="47">
        <v>4.0188596073831118</v>
      </c>
      <c r="N36" s="47">
        <v>3.4222392972416866</v>
      </c>
      <c r="O36" s="47">
        <v>4.0471987810393744</v>
      </c>
      <c r="P36" s="47">
        <v>13.24880348940381</v>
      </c>
      <c r="Q36" s="47">
        <v>2.588115648904628</v>
      </c>
      <c r="R36" s="47">
        <v>27.912346373424963</v>
      </c>
      <c r="S36" s="47">
        <v>1.5074771966176417</v>
      </c>
      <c r="T36" s="47">
        <v>22.676718475817623</v>
      </c>
      <c r="U36" s="47">
        <v>1.5659966061786834</v>
      </c>
      <c r="V36" s="47">
        <v>32.739892364111775</v>
      </c>
      <c r="W36" s="47">
        <v>1.336537984260227</v>
      </c>
    </row>
    <row r="37" spans="3:23" ht="15" customHeight="1">
      <c r="C37" s="36" t="s">
        <v>75</v>
      </c>
      <c r="D37" s="47">
        <v>1737.9688008491764</v>
      </c>
      <c r="E37" s="47">
        <v>2.5493551220789601</v>
      </c>
      <c r="F37" s="47">
        <v>22.309310849265341</v>
      </c>
      <c r="G37" s="47">
        <v>4.6330432611716006</v>
      </c>
      <c r="H37" s="47">
        <v>61.934154548657617</v>
      </c>
      <c r="I37" s="47">
        <v>1.8779935386553896</v>
      </c>
      <c r="J37" s="47">
        <v>12.076968814903674</v>
      </c>
      <c r="K37" s="47">
        <v>6.2150832325786203</v>
      </c>
      <c r="L37" s="47">
        <v>3.6795657871733645</v>
      </c>
      <c r="M37" s="47">
        <v>12.931513072533992</v>
      </c>
      <c r="N37" s="47">
        <v>0.31492423603436343</v>
      </c>
      <c r="O37" s="47">
        <v>29.835537899869884</v>
      </c>
      <c r="P37" s="47">
        <v>13.301528513772089</v>
      </c>
      <c r="Q37" s="47">
        <v>5.9619351279167443</v>
      </c>
      <c r="R37" s="47">
        <v>32.265461888813739</v>
      </c>
      <c r="S37" s="47">
        <v>3.6578679486887795</v>
      </c>
      <c r="T37" s="47">
        <v>26.553722316837757</v>
      </c>
      <c r="U37" s="47">
        <v>4.055627329435965</v>
      </c>
      <c r="V37" s="47">
        <v>27.564363044542052</v>
      </c>
      <c r="W37" s="47">
        <v>3.8607627574359626</v>
      </c>
    </row>
    <row r="38" spans="3:23" ht="15" customHeight="1">
      <c r="C38" s="36" t="s">
        <v>74</v>
      </c>
      <c r="D38" s="47">
        <v>4495.4701878767846</v>
      </c>
      <c r="E38" s="47">
        <v>1.5626986151541911</v>
      </c>
      <c r="F38" s="47">
        <v>21.556005744423842</v>
      </c>
      <c r="G38" s="47">
        <v>2.9064338215416172</v>
      </c>
      <c r="H38" s="47">
        <v>58.174262004745906</v>
      </c>
      <c r="I38" s="47">
        <v>1.274166952827249</v>
      </c>
      <c r="J38" s="47">
        <v>14.88844639240259</v>
      </c>
      <c r="K38" s="47">
        <v>3.6523886031622079</v>
      </c>
      <c r="L38" s="47">
        <v>5.3812858584276828</v>
      </c>
      <c r="M38" s="47">
        <v>6.3905072024275071</v>
      </c>
      <c r="N38" s="47">
        <v>2.2391564377916833</v>
      </c>
      <c r="O38" s="47">
        <v>7.8381564955162171</v>
      </c>
      <c r="P38" s="47">
        <v>11.922346747669176</v>
      </c>
      <c r="Q38" s="47">
        <v>4.0282233816943931</v>
      </c>
      <c r="R38" s="47">
        <v>27.44059872599053</v>
      </c>
      <c r="S38" s="47">
        <v>2.4657239750554423</v>
      </c>
      <c r="T38" s="47">
        <v>24.588787357871919</v>
      </c>
      <c r="U38" s="47">
        <v>2.6147609991856742</v>
      </c>
      <c r="V38" s="47">
        <v>33.809110730676707</v>
      </c>
      <c r="W38" s="47">
        <v>2.0868257004352926</v>
      </c>
    </row>
    <row r="39" spans="3:23" ht="15" customHeight="1">
      <c r="C39" s="36" t="s">
        <v>73</v>
      </c>
      <c r="D39" s="47">
        <v>7899.624871294367</v>
      </c>
      <c r="E39" s="47">
        <v>1.3176590170741551</v>
      </c>
      <c r="F39" s="47">
        <v>23.874091264680644</v>
      </c>
      <c r="G39" s="47">
        <v>2.0526444880363748</v>
      </c>
      <c r="H39" s="47">
        <v>67.813645806301977</v>
      </c>
      <c r="I39" s="47">
        <v>0.76123976759575218</v>
      </c>
      <c r="J39" s="47">
        <v>6.9337773533896518</v>
      </c>
      <c r="K39" s="47">
        <v>4.1220120247547047</v>
      </c>
      <c r="L39" s="47">
        <v>1.3784855756277066</v>
      </c>
      <c r="M39" s="47">
        <v>8.9696901330605971</v>
      </c>
      <c r="N39" s="47">
        <v>0.36529712042907031</v>
      </c>
      <c r="O39" s="47">
        <v>15.895929675224785</v>
      </c>
      <c r="P39" s="47">
        <v>24.527375549635398</v>
      </c>
      <c r="Q39" s="47">
        <v>2.2928419209452144</v>
      </c>
      <c r="R39" s="47">
        <v>39.20413785781799</v>
      </c>
      <c r="S39" s="47">
        <v>1.4622782571194874</v>
      </c>
      <c r="T39" s="47">
        <v>18.61772960134461</v>
      </c>
      <c r="U39" s="47">
        <v>2.4721095159924609</v>
      </c>
      <c r="V39" s="47">
        <v>17.2854598707729</v>
      </c>
      <c r="W39" s="47">
        <v>2.4374978195023393</v>
      </c>
    </row>
    <row r="40" spans="3:23" ht="15" customHeight="1">
      <c r="C40" s="36" t="s">
        <v>72</v>
      </c>
      <c r="D40" s="47">
        <v>4484.3621013587754</v>
      </c>
      <c r="E40" s="47">
        <v>2.1799005455656357</v>
      </c>
      <c r="F40" s="47">
        <v>19.733851110873122</v>
      </c>
      <c r="G40" s="47">
        <v>3.3401984545590282</v>
      </c>
      <c r="H40" s="47">
        <v>73.283027708741997</v>
      </c>
      <c r="I40" s="47">
        <v>0.99644743520928503</v>
      </c>
      <c r="J40" s="47">
        <v>5.4983745254974945</v>
      </c>
      <c r="K40" s="47">
        <v>6.4475521065235259</v>
      </c>
      <c r="L40" s="47">
        <v>1.4847466548873443</v>
      </c>
      <c r="M40" s="47">
        <v>11.166826084626988</v>
      </c>
      <c r="N40" s="47">
        <v>0.36998306756881327</v>
      </c>
      <c r="O40" s="47">
        <v>18.964990195585475</v>
      </c>
      <c r="P40" s="47">
        <v>35.77525443081597</v>
      </c>
      <c r="Q40" s="47">
        <v>2.6697435127920066</v>
      </c>
      <c r="R40" s="47">
        <v>38.152903100282003</v>
      </c>
      <c r="S40" s="47">
        <v>2.3401899043576844</v>
      </c>
      <c r="T40" s="47">
        <v>14.436119781122585</v>
      </c>
      <c r="U40" s="47">
        <v>4.0249401550107535</v>
      </c>
      <c r="V40" s="47">
        <v>11.265739620210599</v>
      </c>
      <c r="W40" s="47">
        <v>4.6087381482808247</v>
      </c>
    </row>
    <row r="41" spans="3:23" ht="15" customHeight="1">
      <c r="C41" s="36" t="s">
        <v>71</v>
      </c>
      <c r="D41" s="47">
        <v>23424.970918539333</v>
      </c>
      <c r="E41" s="47">
        <v>0.67651382533745974</v>
      </c>
      <c r="F41" s="47">
        <v>20.029670474151715</v>
      </c>
      <c r="G41" s="47">
        <v>1.4332237718763443</v>
      </c>
      <c r="H41" s="47">
        <v>64.415006686956175</v>
      </c>
      <c r="I41" s="47">
        <v>0.53049018891627575</v>
      </c>
      <c r="J41" s="47">
        <v>11.604943812386226</v>
      </c>
      <c r="K41" s="47">
        <v>2.1105675147212586</v>
      </c>
      <c r="L41" s="47">
        <v>3.9503790265058911</v>
      </c>
      <c r="M41" s="47">
        <v>3.6462749982383733</v>
      </c>
      <c r="N41" s="47">
        <v>2.9889115125422201</v>
      </c>
      <c r="O41" s="47">
        <v>4.0037979050866355</v>
      </c>
      <c r="P41" s="47">
        <v>17.319927138261892</v>
      </c>
      <c r="Q41" s="47">
        <v>1.6768675741493901</v>
      </c>
      <c r="R41" s="47">
        <v>31.684499030594072</v>
      </c>
      <c r="S41" s="47">
        <v>1.082342142730039</v>
      </c>
      <c r="T41" s="47">
        <v>22.097910204656063</v>
      </c>
      <c r="U41" s="47">
        <v>1.3478471010106601</v>
      </c>
      <c r="V41" s="47">
        <v>25.908752113945731</v>
      </c>
      <c r="W41" s="47">
        <v>1.2986050553523012</v>
      </c>
    </row>
    <row r="42" spans="3:23" ht="15" customHeight="1">
      <c r="C42" s="36" t="s">
        <v>70</v>
      </c>
      <c r="D42" s="47">
        <v>2128.5204450114961</v>
      </c>
      <c r="E42" s="47">
        <v>2.2852220250167079</v>
      </c>
      <c r="F42" s="47">
        <v>7.9142460035378877</v>
      </c>
      <c r="G42" s="47">
        <v>6.6584267156293828</v>
      </c>
      <c r="H42" s="47">
        <v>71.221337185978697</v>
      </c>
      <c r="I42" s="47">
        <v>1.3478829059443032</v>
      </c>
      <c r="J42" s="47">
        <v>15.745984862371206</v>
      </c>
      <c r="K42" s="47">
        <v>4.9272386669559394</v>
      </c>
      <c r="L42" s="47">
        <v>5.1184319481121863</v>
      </c>
      <c r="M42" s="47">
        <v>10.564840099269954</v>
      </c>
      <c r="N42" s="47">
        <v>9.5035523474329899</v>
      </c>
      <c r="O42" s="47">
        <v>7.4389480210333074</v>
      </c>
      <c r="P42" s="47">
        <v>7.3475739208454973</v>
      </c>
      <c r="Q42" s="47">
        <v>7.6130173790834572</v>
      </c>
      <c r="R42" s="47">
        <v>25.420405126800244</v>
      </c>
      <c r="S42" s="47">
        <v>3.3435989472926599</v>
      </c>
      <c r="T42" s="47">
        <v>22.236184899817271</v>
      </c>
      <c r="U42" s="47">
        <v>3.9259059220897008</v>
      </c>
      <c r="V42" s="47">
        <v>35.492283705104022</v>
      </c>
      <c r="W42" s="47">
        <v>2.947822587415001</v>
      </c>
    </row>
    <row r="43" spans="3:23" ht="15" customHeight="1">
      <c r="C43" s="32" t="s">
        <v>69</v>
      </c>
      <c r="D43" s="50"/>
      <c r="E43" s="50"/>
      <c r="F43" s="50"/>
      <c r="G43" s="50"/>
      <c r="H43" s="50"/>
      <c r="I43" s="50"/>
      <c r="J43" s="50"/>
      <c r="K43" s="50"/>
      <c r="L43" s="50"/>
      <c r="M43" s="50"/>
      <c r="N43" s="50"/>
      <c r="O43" s="50"/>
      <c r="P43" s="50"/>
      <c r="Q43" s="50"/>
      <c r="R43" s="50"/>
      <c r="S43" s="50"/>
      <c r="T43" s="50"/>
      <c r="U43" s="50"/>
      <c r="V43" s="50"/>
      <c r="W43" s="50"/>
    </row>
    <row r="44" spans="3:23" ht="15" customHeight="1">
      <c r="C44" s="36" t="s">
        <v>68</v>
      </c>
      <c r="D44" s="47">
        <v>177953.95714552852</v>
      </c>
      <c r="E44" s="47">
        <v>0.15149722540308486</v>
      </c>
      <c r="F44" s="47">
        <v>17.971492978927564</v>
      </c>
      <c r="G44" s="47">
        <v>0.89171347206823093</v>
      </c>
      <c r="H44" s="47">
        <v>62.742263767874668</v>
      </c>
      <c r="I44" s="47">
        <v>0.36217449869612151</v>
      </c>
      <c r="J44" s="47">
        <v>14.029560086370756</v>
      </c>
      <c r="K44" s="47">
        <v>1.40167856707868</v>
      </c>
      <c r="L44" s="47">
        <v>5.2566831668267895</v>
      </c>
      <c r="M44" s="47">
        <v>2.5878995663860782</v>
      </c>
      <c r="N44" s="47">
        <v>0.75752367289052125</v>
      </c>
      <c r="O44" s="47">
        <v>6.2976345690963704</v>
      </c>
      <c r="P44" s="47">
        <v>14.830122690412576</v>
      </c>
      <c r="Q44" s="47">
        <v>1.4134044956692686</v>
      </c>
      <c r="R44" s="47">
        <v>30.109196067464193</v>
      </c>
      <c r="S44" s="47">
        <v>0.76063145887341421</v>
      </c>
      <c r="T44" s="47">
        <v>22.489056337950366</v>
      </c>
      <c r="U44" s="47">
        <v>0.87221722576225125</v>
      </c>
      <c r="V44" s="47">
        <v>31.814101231281988</v>
      </c>
      <c r="W44" s="47">
        <v>0.9027722070241252</v>
      </c>
    </row>
    <row r="45" spans="3:23" ht="15" customHeight="1">
      <c r="C45" s="36" t="s">
        <v>67</v>
      </c>
      <c r="D45" s="47">
        <v>29899.335854471694</v>
      </c>
      <c r="E45" s="47">
        <v>0.9016765753014262</v>
      </c>
      <c r="F45" s="47">
        <v>12.571322034237562</v>
      </c>
      <c r="G45" s="47">
        <v>1.5291155745986038</v>
      </c>
      <c r="H45" s="47">
        <v>61.743266419273702</v>
      </c>
      <c r="I45" s="47">
        <v>0.60992656827173497</v>
      </c>
      <c r="J45" s="47">
        <v>18.33045292500103</v>
      </c>
      <c r="K45" s="47">
        <v>1.6873633876312755</v>
      </c>
      <c r="L45" s="47">
        <v>7.3549586214880218</v>
      </c>
      <c r="M45" s="47">
        <v>3.7074712101261511</v>
      </c>
      <c r="N45" s="47">
        <v>14.725319524294669</v>
      </c>
      <c r="O45" s="47">
        <v>3.1174922436975256</v>
      </c>
      <c r="P45" s="47">
        <v>6.4941809480803458</v>
      </c>
      <c r="Q45" s="47">
        <v>1.968311054108191</v>
      </c>
      <c r="R45" s="47">
        <v>18.945560860001393</v>
      </c>
      <c r="S45" s="47">
        <v>1.3472664195314989</v>
      </c>
      <c r="T45" s="47">
        <v>20.599820014683804</v>
      </c>
      <c r="U45" s="47">
        <v>1.4218347140512193</v>
      </c>
      <c r="V45" s="47">
        <v>39.235118652940017</v>
      </c>
      <c r="W45" s="47">
        <v>1.1109791822810404</v>
      </c>
    </row>
    <row r="46" spans="3:23" ht="15" customHeight="1">
      <c r="C46" s="32" t="s">
        <v>66</v>
      </c>
      <c r="D46" s="50"/>
      <c r="E46" s="50"/>
      <c r="F46" s="50"/>
      <c r="G46" s="50"/>
      <c r="H46" s="50"/>
      <c r="I46" s="50"/>
      <c r="J46" s="50"/>
      <c r="K46" s="50"/>
      <c r="L46" s="50"/>
      <c r="M46" s="50"/>
      <c r="N46" s="50"/>
      <c r="O46" s="50"/>
      <c r="P46" s="50"/>
      <c r="Q46" s="50"/>
      <c r="R46" s="50"/>
      <c r="S46" s="50"/>
      <c r="T46" s="50"/>
      <c r="U46" s="50"/>
      <c r="V46" s="50"/>
      <c r="W46" s="50"/>
    </row>
    <row r="47" spans="3:23" ht="15" customHeight="1">
      <c r="C47" s="36" t="s">
        <v>65</v>
      </c>
      <c r="D47" s="47">
        <v>166000.34812365606</v>
      </c>
      <c r="E47" s="47">
        <v>0.22104862476207626</v>
      </c>
      <c r="F47" s="47">
        <v>15.359092448849157</v>
      </c>
      <c r="G47" s="47">
        <v>1.0111277468333528</v>
      </c>
      <c r="H47" s="47">
        <v>65.304129651057352</v>
      </c>
      <c r="I47" s="47">
        <v>0.3556159998696708</v>
      </c>
      <c r="J47" s="47">
        <v>14.408458082232324</v>
      </c>
      <c r="K47" s="47">
        <v>1.3893210828150622</v>
      </c>
      <c r="L47" s="47">
        <v>4.9283198178614755</v>
      </c>
      <c r="M47" s="47">
        <v>2.707155391292448</v>
      </c>
      <c r="N47" s="47">
        <v>0.8905639433132797</v>
      </c>
      <c r="O47" s="47">
        <v>5.0210943407839315</v>
      </c>
      <c r="P47" s="47">
        <v>12.87553119809281</v>
      </c>
      <c r="Q47" s="47">
        <v>1.6466385150204235</v>
      </c>
      <c r="R47" s="47">
        <v>29.379668512230477</v>
      </c>
      <c r="S47" s="47">
        <v>0.7947907597220929</v>
      </c>
      <c r="T47" s="47">
        <v>23.29962883346867</v>
      </c>
      <c r="U47" s="47">
        <v>0.8798748225713251</v>
      </c>
      <c r="V47" s="47">
        <v>33.554607512894911</v>
      </c>
      <c r="W47" s="47">
        <v>0.85978984108024825</v>
      </c>
    </row>
    <row r="48" spans="3:23" ht="15" customHeight="1">
      <c r="C48" s="36" t="s">
        <v>64</v>
      </c>
      <c r="D48" s="47">
        <v>41852.944876343812</v>
      </c>
      <c r="E48" s="47">
        <v>0.87673994676299261</v>
      </c>
      <c r="F48" s="47">
        <v>24.475166101304751</v>
      </c>
      <c r="G48" s="47">
        <v>1.1349493886703306</v>
      </c>
      <c r="H48" s="47">
        <v>51.867521571294205</v>
      </c>
      <c r="I48" s="47">
        <v>0.70016176811251052</v>
      </c>
      <c r="J48" s="47">
        <v>15.599261822629391</v>
      </c>
      <c r="K48" s="47">
        <v>2.0197619788286167</v>
      </c>
      <c r="L48" s="47">
        <v>8.0580505047718844</v>
      </c>
      <c r="M48" s="47">
        <v>3.6533934957947172</v>
      </c>
      <c r="N48" s="47">
        <v>10.208306390136146</v>
      </c>
      <c r="O48" s="47">
        <v>2.9889773050750792</v>
      </c>
      <c r="P48" s="47">
        <v>16.62745730018937</v>
      </c>
      <c r="Q48" s="47">
        <v>1.3675974374016568</v>
      </c>
      <c r="R48" s="47">
        <v>25.027511829509233</v>
      </c>
      <c r="S48" s="47">
        <v>1.1915247996333886</v>
      </c>
      <c r="T48" s="47">
        <v>17.924449753210961</v>
      </c>
      <c r="U48" s="47">
        <v>1.5076424397971071</v>
      </c>
      <c r="V48" s="47">
        <v>30.212274726954377</v>
      </c>
      <c r="W48" s="47">
        <v>1.3998566800640364</v>
      </c>
    </row>
    <row r="49" spans="3:23" ht="15" customHeight="1">
      <c r="C49" s="32" t="s">
        <v>63</v>
      </c>
      <c r="D49" s="50"/>
      <c r="E49" s="50"/>
      <c r="F49" s="50"/>
      <c r="G49" s="50"/>
      <c r="H49" s="50"/>
      <c r="I49" s="50"/>
      <c r="J49" s="50"/>
      <c r="K49" s="50"/>
      <c r="L49" s="50"/>
      <c r="M49" s="50"/>
      <c r="N49" s="50"/>
      <c r="O49" s="50"/>
      <c r="P49" s="50"/>
      <c r="Q49" s="50"/>
      <c r="R49" s="50"/>
      <c r="S49" s="50"/>
      <c r="T49" s="50"/>
      <c r="U49" s="50"/>
      <c r="V49" s="50"/>
      <c r="W49" s="50"/>
    </row>
    <row r="50" spans="3:23" ht="15" customHeight="1">
      <c r="C50" s="36" t="s">
        <v>62</v>
      </c>
      <c r="D50" s="47">
        <v>11040.608785874267</v>
      </c>
      <c r="E50" s="47">
        <v>1.0700222560134509</v>
      </c>
      <c r="F50" s="47">
        <v>100.00000000000003</v>
      </c>
      <c r="G50" s="47">
        <v>0</v>
      </c>
      <c r="H50" s="47">
        <v>0</v>
      </c>
      <c r="I50" s="47" t="s">
        <v>129</v>
      </c>
      <c r="J50" s="47">
        <v>0</v>
      </c>
      <c r="K50" s="47" t="s">
        <v>129</v>
      </c>
      <c r="L50" s="47">
        <v>0</v>
      </c>
      <c r="M50" s="47" t="s">
        <v>129</v>
      </c>
      <c r="N50" s="47">
        <v>2.8526207729225175</v>
      </c>
      <c r="O50" s="47">
        <v>4.5575451754711649</v>
      </c>
      <c r="P50" s="47">
        <v>97.147379227077494</v>
      </c>
      <c r="Q50" s="47">
        <v>0.13382705889257934</v>
      </c>
      <c r="R50" s="47">
        <v>0</v>
      </c>
      <c r="S50" s="47" t="s">
        <v>129</v>
      </c>
      <c r="T50" s="47">
        <v>0</v>
      </c>
      <c r="U50" s="47" t="s">
        <v>129</v>
      </c>
      <c r="V50" s="47">
        <v>0</v>
      </c>
      <c r="W50" s="47" t="s">
        <v>129</v>
      </c>
    </row>
    <row r="51" spans="3:23" ht="15" customHeight="1">
      <c r="C51" s="36" t="s">
        <v>61</v>
      </c>
      <c r="D51" s="47">
        <v>30385.735894077476</v>
      </c>
      <c r="E51" s="47">
        <v>0.8494505535691742</v>
      </c>
      <c r="F51" s="47">
        <v>15.671155860216471</v>
      </c>
      <c r="G51" s="47">
        <v>2.084722385441617</v>
      </c>
      <c r="H51" s="47">
        <v>81.63769820398133</v>
      </c>
      <c r="I51" s="47">
        <v>0.42691759138812196</v>
      </c>
      <c r="J51" s="47">
        <v>2.2933547207801235</v>
      </c>
      <c r="K51" s="47">
        <v>5.8720160381371604</v>
      </c>
      <c r="L51" s="47">
        <v>0.39779121502213105</v>
      </c>
      <c r="M51" s="47">
        <v>15.441647200458986</v>
      </c>
      <c r="N51" s="47">
        <v>1.7720445286332636</v>
      </c>
      <c r="O51" s="47">
        <v>4.3507244920937858</v>
      </c>
      <c r="P51" s="47">
        <v>26.583170245124048</v>
      </c>
      <c r="Q51" s="47">
        <v>1.67924437680731</v>
      </c>
      <c r="R51" s="47">
        <v>58.898720989765422</v>
      </c>
      <c r="S51" s="47">
        <v>0.78143308928948318</v>
      </c>
      <c r="T51" s="47">
        <v>8.6448994144263427</v>
      </c>
      <c r="U51" s="47">
        <v>2.8315243553193707</v>
      </c>
      <c r="V51" s="47">
        <v>4.1011648220509844</v>
      </c>
      <c r="W51" s="47">
        <v>4.9321859240892127</v>
      </c>
    </row>
    <row r="52" spans="3:23" ht="15" customHeight="1">
      <c r="C52" s="36" t="s">
        <v>60</v>
      </c>
      <c r="D52" s="47">
        <v>118649.40317465732</v>
      </c>
      <c r="E52" s="47">
        <v>0.34846420129968925</v>
      </c>
      <c r="F52" s="47">
        <v>3.2198556287957456</v>
      </c>
      <c r="G52" s="47">
        <v>2.9639561161679255</v>
      </c>
      <c r="H52" s="47">
        <v>69.188474114996097</v>
      </c>
      <c r="I52" s="47">
        <v>0.43893676191511349</v>
      </c>
      <c r="J52" s="47">
        <v>20.070852172375119</v>
      </c>
      <c r="K52" s="47">
        <v>1.2834114538384251</v>
      </c>
      <c r="L52" s="47">
        <v>7.5208180838335199</v>
      </c>
      <c r="M52" s="47">
        <v>2.3613168549306995</v>
      </c>
      <c r="N52" s="47">
        <v>3.2634014249255139</v>
      </c>
      <c r="O52" s="47">
        <v>3.230150847726704</v>
      </c>
      <c r="P52" s="47">
        <v>4.0138993163175805</v>
      </c>
      <c r="Q52" s="47">
        <v>4.2133673248310295</v>
      </c>
      <c r="R52" s="47">
        <v>21.234960055387671</v>
      </c>
      <c r="S52" s="47">
        <v>1.3825238653466596</v>
      </c>
      <c r="T52" s="47">
        <v>27.072533534858792</v>
      </c>
      <c r="U52" s="47">
        <v>0.92197987319132313</v>
      </c>
      <c r="V52" s="47">
        <v>44.415205668510851</v>
      </c>
      <c r="W52" s="47">
        <v>0.77865718674637852</v>
      </c>
    </row>
    <row r="53" spans="3:23" ht="15" customHeight="1">
      <c r="C53" s="36" t="s">
        <v>59</v>
      </c>
      <c r="D53" s="47">
        <v>11584.625840631494</v>
      </c>
      <c r="E53" s="47">
        <v>1.9148037216447205</v>
      </c>
      <c r="F53" s="47">
        <v>15.532523380770934</v>
      </c>
      <c r="G53" s="47">
        <v>3.6705754139892179</v>
      </c>
      <c r="H53" s="47">
        <v>54.176095676195402</v>
      </c>
      <c r="I53" s="47">
        <v>1.7158599617776702</v>
      </c>
      <c r="J53" s="47">
        <v>19.840072448513926</v>
      </c>
      <c r="K53" s="47">
        <v>3.7842009471795994</v>
      </c>
      <c r="L53" s="47">
        <v>10.451308494519706</v>
      </c>
      <c r="M53" s="47">
        <v>6.3720792714798984</v>
      </c>
      <c r="N53" s="47">
        <v>3.566199817534319</v>
      </c>
      <c r="O53" s="47">
        <v>7.7417312806954834</v>
      </c>
      <c r="P53" s="47">
        <v>4.4215831414246045</v>
      </c>
      <c r="Q53" s="47">
        <v>7.2002098227207583</v>
      </c>
      <c r="R53" s="47">
        <v>23.451274580307036</v>
      </c>
      <c r="S53" s="47">
        <v>2.8313817193281494</v>
      </c>
      <c r="T53" s="47">
        <v>27.074776564570477</v>
      </c>
      <c r="U53" s="47">
        <v>2.6954788633631748</v>
      </c>
      <c r="V53" s="47">
        <v>41.486165896163527</v>
      </c>
      <c r="W53" s="47">
        <v>2.1881732689720068</v>
      </c>
    </row>
    <row r="54" spans="3:23" ht="15" customHeight="1">
      <c r="C54" s="36" t="s">
        <v>58</v>
      </c>
      <c r="D54" s="47">
        <v>3609.1532695009737</v>
      </c>
      <c r="E54" s="47">
        <v>3.3520616432594954</v>
      </c>
      <c r="F54" s="47">
        <v>22.553291943653448</v>
      </c>
      <c r="G54" s="47">
        <v>5.3550466254001661</v>
      </c>
      <c r="H54" s="47">
        <v>53.558864393031158</v>
      </c>
      <c r="I54" s="47">
        <v>3.1198447593082808</v>
      </c>
      <c r="J54" s="47">
        <v>15.963494642670002</v>
      </c>
      <c r="K54" s="47">
        <v>8.2958070769495151</v>
      </c>
      <c r="L54" s="47">
        <v>7.9243490206454075</v>
      </c>
      <c r="M54" s="47">
        <v>17.43203542944995</v>
      </c>
      <c r="N54" s="47">
        <v>1.3708420059225608</v>
      </c>
      <c r="O54" s="47">
        <v>17.376631931193842</v>
      </c>
      <c r="P54" s="47">
        <v>8.4976101451538266</v>
      </c>
      <c r="Q54" s="47">
        <v>9.6369767779352156</v>
      </c>
      <c r="R54" s="47">
        <v>30.009965290227694</v>
      </c>
      <c r="S54" s="47">
        <v>4.5838090587865761</v>
      </c>
      <c r="T54" s="47">
        <v>28.611525211367997</v>
      </c>
      <c r="U54" s="47">
        <v>5.2601972195527349</v>
      </c>
      <c r="V54" s="47">
        <v>31.510057347327947</v>
      </c>
      <c r="W54" s="47">
        <v>5.3939651537194102</v>
      </c>
    </row>
    <row r="55" spans="3:23" ht="15" customHeight="1">
      <c r="C55" s="36" t="s">
        <v>57</v>
      </c>
      <c r="D55" s="47">
        <v>7824.9792748427508</v>
      </c>
      <c r="E55" s="47">
        <v>2.1822240754860953</v>
      </c>
      <c r="F55" s="47">
        <v>12.27783367998148</v>
      </c>
      <c r="G55" s="47">
        <v>4.9259488996478549</v>
      </c>
      <c r="H55" s="47">
        <v>54.698702799589988</v>
      </c>
      <c r="I55" s="47">
        <v>1.9159171645423381</v>
      </c>
      <c r="J55" s="47">
        <v>21.371894551716505</v>
      </c>
      <c r="K55" s="47">
        <v>4.2903034093524255</v>
      </c>
      <c r="L55" s="47">
        <v>11.651568968711997</v>
      </c>
      <c r="M55" s="47">
        <v>6.3898270240180048</v>
      </c>
      <c r="N55" s="47">
        <v>4.5698955471432141</v>
      </c>
      <c r="O55" s="47">
        <v>8.4763413805305916</v>
      </c>
      <c r="P55" s="47">
        <v>2.4714463146396755</v>
      </c>
      <c r="Q55" s="47">
        <v>10.111790802685816</v>
      </c>
      <c r="R55" s="47">
        <v>20.563389133029592</v>
      </c>
      <c r="S55" s="47">
        <v>3.5492734527822658</v>
      </c>
      <c r="T55" s="47">
        <v>26.082570984583533</v>
      </c>
      <c r="U55" s="47">
        <v>3.2712242797674476</v>
      </c>
      <c r="V55" s="47">
        <v>46.312698020603953</v>
      </c>
      <c r="W55" s="47">
        <v>2.391657726903559</v>
      </c>
    </row>
    <row r="56" spans="3:23" ht="15" customHeight="1">
      <c r="C56" s="36" t="s">
        <v>56</v>
      </c>
      <c r="D56" s="47">
        <v>36082.583651387984</v>
      </c>
      <c r="E56" s="47">
        <v>0.86895638244848383</v>
      </c>
      <c r="F56" s="47">
        <v>39.415307692277388</v>
      </c>
      <c r="G56" s="47">
        <v>1.1381538382319245</v>
      </c>
      <c r="H56" s="47">
        <v>46.906411851243746</v>
      </c>
      <c r="I56" s="47">
        <v>0.95782776944274284</v>
      </c>
      <c r="J56" s="47">
        <v>10.080833210538717</v>
      </c>
      <c r="K56" s="47">
        <v>3.3577543063023776</v>
      </c>
      <c r="L56" s="47">
        <v>3.5974472459403808</v>
      </c>
      <c r="M56" s="47">
        <v>6.7622783884621658</v>
      </c>
      <c r="N56" s="47">
        <v>1.6968945705618752</v>
      </c>
      <c r="O56" s="47">
        <v>5.7142560203163004</v>
      </c>
      <c r="P56" s="47">
        <v>11.54865858131042</v>
      </c>
      <c r="Q56" s="47">
        <v>2.4839936973775196</v>
      </c>
      <c r="R56" s="47">
        <v>37.197493224271774</v>
      </c>
      <c r="S56" s="47">
        <v>1.1582244323027755</v>
      </c>
      <c r="T56" s="47">
        <v>22.971661233745053</v>
      </c>
      <c r="U56" s="47">
        <v>1.6828194108361771</v>
      </c>
      <c r="V56" s="47">
        <v>26.5852923901111</v>
      </c>
      <c r="W56" s="47">
        <v>1.7806288330205102</v>
      </c>
    </row>
    <row r="57" spans="3:23" ht="15" customHeight="1">
      <c r="C57" s="32" t="s">
        <v>55</v>
      </c>
      <c r="D57" s="50"/>
      <c r="E57" s="50"/>
      <c r="F57" s="50"/>
      <c r="G57" s="50"/>
      <c r="H57" s="50"/>
      <c r="I57" s="50"/>
      <c r="J57" s="50"/>
      <c r="K57" s="50"/>
      <c r="L57" s="50"/>
      <c r="M57" s="50"/>
      <c r="N57" s="50"/>
      <c r="O57" s="50"/>
      <c r="P57" s="50"/>
      <c r="Q57" s="50"/>
      <c r="R57" s="50"/>
      <c r="S57" s="50"/>
      <c r="T57" s="50"/>
      <c r="U57" s="50"/>
      <c r="V57" s="50"/>
      <c r="W57" s="50"/>
    </row>
    <row r="58" spans="3:23" ht="15" customHeight="1">
      <c r="C58" s="36" t="s">
        <v>54</v>
      </c>
      <c r="D58" s="47">
        <v>5026.9924374982811</v>
      </c>
      <c r="E58" s="47">
        <v>1.4694970875107025</v>
      </c>
      <c r="F58" s="47">
        <v>99.999999999999943</v>
      </c>
      <c r="G58" s="47">
        <v>0</v>
      </c>
      <c r="H58" s="47">
        <v>0</v>
      </c>
      <c r="I58" s="47" t="s">
        <v>129</v>
      </c>
      <c r="J58" s="47">
        <v>0</v>
      </c>
      <c r="K58" s="47" t="s">
        <v>129</v>
      </c>
      <c r="L58" s="47">
        <v>0</v>
      </c>
      <c r="M58" s="47" t="s">
        <v>129</v>
      </c>
      <c r="N58" s="47">
        <v>2.4333860702647385</v>
      </c>
      <c r="O58" s="47">
        <v>6.8184134968495238</v>
      </c>
      <c r="P58" s="47">
        <v>97.566613929735212</v>
      </c>
      <c r="Q58" s="47">
        <v>0.17005645431630639</v>
      </c>
      <c r="R58" s="47">
        <v>0</v>
      </c>
      <c r="S58" s="47" t="s">
        <v>129</v>
      </c>
      <c r="T58" s="47">
        <v>0</v>
      </c>
      <c r="U58" s="47" t="s">
        <v>129</v>
      </c>
      <c r="V58" s="47">
        <v>0</v>
      </c>
      <c r="W58" s="47" t="s">
        <v>129</v>
      </c>
    </row>
    <row r="59" spans="3:23" ht="15" customHeight="1">
      <c r="C59" s="36" t="s">
        <v>53</v>
      </c>
      <c r="D59" s="47">
        <v>6013.6163483759801</v>
      </c>
      <c r="E59" s="47">
        <v>1.4265590074059391</v>
      </c>
      <c r="F59" s="47">
        <v>99.999999999999929</v>
      </c>
      <c r="G59" s="47">
        <v>0</v>
      </c>
      <c r="H59" s="47">
        <v>0</v>
      </c>
      <c r="I59" s="47" t="s">
        <v>129</v>
      </c>
      <c r="J59" s="47">
        <v>0</v>
      </c>
      <c r="K59" s="47" t="s">
        <v>129</v>
      </c>
      <c r="L59" s="47">
        <v>0</v>
      </c>
      <c r="M59" s="47" t="s">
        <v>129</v>
      </c>
      <c r="N59" s="47">
        <v>3.2030737379452434</v>
      </c>
      <c r="O59" s="47">
        <v>5.4393238454899446</v>
      </c>
      <c r="P59" s="47">
        <v>96.796926262054697</v>
      </c>
      <c r="Q59" s="47">
        <v>0.17999079138629623</v>
      </c>
      <c r="R59" s="47">
        <v>0</v>
      </c>
      <c r="S59" s="47" t="s">
        <v>129</v>
      </c>
      <c r="T59" s="47">
        <v>0</v>
      </c>
      <c r="U59" s="47" t="s">
        <v>129</v>
      </c>
      <c r="V59" s="47">
        <v>0</v>
      </c>
      <c r="W59" s="47" t="s">
        <v>129</v>
      </c>
    </row>
    <row r="60" spans="3:23" ht="15" customHeight="1">
      <c r="C60" s="36" t="s">
        <v>52</v>
      </c>
      <c r="D60" s="47">
        <v>8595.956243180919</v>
      </c>
      <c r="E60" s="47">
        <v>1.608423278698824</v>
      </c>
      <c r="F60" s="47">
        <v>25.746946310371243</v>
      </c>
      <c r="G60" s="47">
        <v>2.594232851181967</v>
      </c>
      <c r="H60" s="47">
        <v>73.887129767385176</v>
      </c>
      <c r="I60" s="47">
        <v>0.90897379223755703</v>
      </c>
      <c r="J60" s="47">
        <v>0.35519128776913428</v>
      </c>
      <c r="K60" s="47">
        <v>28.652559444027624</v>
      </c>
      <c r="L60" s="47">
        <v>1.073263447439636E-2</v>
      </c>
      <c r="M60" s="47">
        <v>100.17094729420771</v>
      </c>
      <c r="N60" s="47">
        <v>0.89780679280124076</v>
      </c>
      <c r="O60" s="47">
        <v>9.8375970190825353</v>
      </c>
      <c r="P60" s="47">
        <v>39.075330810252396</v>
      </c>
      <c r="Q60" s="47">
        <v>2.0137183875529261</v>
      </c>
      <c r="R60" s="47">
        <v>57.663028716368053</v>
      </c>
      <c r="S60" s="47">
        <v>1.3679967406896645</v>
      </c>
      <c r="T60" s="47">
        <v>2.1229201318311883</v>
      </c>
      <c r="U60" s="47">
        <v>10.112760121104778</v>
      </c>
      <c r="V60" s="47">
        <v>0.24091354874703158</v>
      </c>
      <c r="W60" s="47">
        <v>43.187826221048596</v>
      </c>
    </row>
    <row r="61" spans="3:23" ht="15" customHeight="1">
      <c r="C61" s="36" t="s">
        <v>51</v>
      </c>
      <c r="D61" s="47">
        <v>47530.149098764232</v>
      </c>
      <c r="E61" s="47">
        <v>0.73252555939846786</v>
      </c>
      <c r="F61" s="47">
        <v>19.763595481325691</v>
      </c>
      <c r="G61" s="47">
        <v>1.3829616600204657</v>
      </c>
      <c r="H61" s="47">
        <v>74.106134104011701</v>
      </c>
      <c r="I61" s="47">
        <v>0.42756201608468003</v>
      </c>
      <c r="J61" s="47">
        <v>4.8351366278219272</v>
      </c>
      <c r="K61" s="47">
        <v>3.9280479558103285</v>
      </c>
      <c r="L61" s="47">
        <v>1.2951337868408219</v>
      </c>
      <c r="M61" s="47">
        <v>9.0388047214947456</v>
      </c>
      <c r="N61" s="47">
        <v>1.6729387746160969</v>
      </c>
      <c r="O61" s="47">
        <v>4.5452887814525207</v>
      </c>
      <c r="P61" s="47">
        <v>14.030960614693397</v>
      </c>
      <c r="Q61" s="47">
        <v>2.1616851979343981</v>
      </c>
      <c r="R61" s="47">
        <v>45.969436079813619</v>
      </c>
      <c r="S61" s="47">
        <v>0.86112308139716676</v>
      </c>
      <c r="T61" s="47">
        <v>21.518815529102824</v>
      </c>
      <c r="U61" s="47">
        <v>1.5203818662430713</v>
      </c>
      <c r="V61" s="47">
        <v>16.807849001774105</v>
      </c>
      <c r="W61" s="47">
        <v>1.9500193808044823</v>
      </c>
    </row>
    <row r="62" spans="3:23" ht="15" customHeight="1">
      <c r="C62" s="36" t="s">
        <v>50</v>
      </c>
      <c r="D62" s="47">
        <v>91980.382585100568</v>
      </c>
      <c r="E62" s="47">
        <v>0.54564559850174321</v>
      </c>
      <c r="F62" s="47">
        <v>3.88860408179143</v>
      </c>
      <c r="G62" s="47">
        <v>2.9155371711364331</v>
      </c>
      <c r="H62" s="47">
        <v>61.872754764443513</v>
      </c>
      <c r="I62" s="47">
        <v>0.54366418234564362</v>
      </c>
      <c r="J62" s="47">
        <v>24.249628495147835</v>
      </c>
      <c r="K62" s="47">
        <v>1.1829392877852072</v>
      </c>
      <c r="L62" s="47">
        <v>9.9890126586170869</v>
      </c>
      <c r="M62" s="47">
        <v>2.2902215041777163</v>
      </c>
      <c r="N62" s="47">
        <v>3.867663678664595</v>
      </c>
      <c r="O62" s="47">
        <v>3.3910458514312092</v>
      </c>
      <c r="P62" s="47">
        <v>2.9597368150750234</v>
      </c>
      <c r="Q62" s="47">
        <v>5.2047743598062235</v>
      </c>
      <c r="R62" s="47">
        <v>18.280140034047044</v>
      </c>
      <c r="S62" s="47">
        <v>1.5609562378642703</v>
      </c>
      <c r="T62" s="47">
        <v>25.754812306234516</v>
      </c>
      <c r="U62" s="47">
        <v>1.0329129749667516</v>
      </c>
      <c r="V62" s="47">
        <v>49.137647165978635</v>
      </c>
      <c r="W62" s="47">
        <v>0.7596112634301887</v>
      </c>
    </row>
    <row r="63" spans="3:23" ht="15" customHeight="1">
      <c r="C63" s="36" t="s">
        <v>49</v>
      </c>
      <c r="D63" s="47">
        <v>31650.426625378612</v>
      </c>
      <c r="E63" s="47">
        <v>0.98721790074212645</v>
      </c>
      <c r="F63" s="47">
        <v>27.35042993595226</v>
      </c>
      <c r="G63" s="47">
        <v>1.4161603625771786</v>
      </c>
      <c r="H63" s="47">
        <v>66.714674191359705</v>
      </c>
      <c r="I63" s="47">
        <v>0.62883872985349631</v>
      </c>
      <c r="J63" s="47">
        <v>5.052680868674023</v>
      </c>
      <c r="K63" s="47">
        <v>4.5870873847329792</v>
      </c>
      <c r="L63" s="47">
        <v>0.8822150040140827</v>
      </c>
      <c r="M63" s="47">
        <v>9.4924942315256118</v>
      </c>
      <c r="N63" s="47">
        <v>1.5244223717295795</v>
      </c>
      <c r="O63" s="47">
        <v>6.1093091197411118</v>
      </c>
      <c r="P63" s="47">
        <v>13.957481281098623</v>
      </c>
      <c r="Q63" s="47">
        <v>2.5662753317852189</v>
      </c>
      <c r="R63" s="47">
        <v>40.934559825285682</v>
      </c>
      <c r="S63" s="47">
        <v>1.1103186552106958</v>
      </c>
      <c r="T63" s="47">
        <v>26.564615049793648</v>
      </c>
      <c r="U63" s="47">
        <v>1.6485643500096323</v>
      </c>
      <c r="V63" s="47">
        <v>17.018921472092615</v>
      </c>
      <c r="W63" s="47">
        <v>2.2428998731571923</v>
      </c>
    </row>
    <row r="64" spans="3:23" ht="15" customHeight="1">
      <c r="C64" s="129" t="s">
        <v>48</v>
      </c>
      <c r="D64" s="126">
        <v>16944.595401881779</v>
      </c>
      <c r="E64" s="126">
        <v>1.550701931260317</v>
      </c>
      <c r="F64" s="126">
        <v>4.5054973457150806</v>
      </c>
      <c r="G64" s="126">
        <v>5.8437247646873027</v>
      </c>
      <c r="H64" s="126">
        <v>61.954236501269357</v>
      </c>
      <c r="I64" s="126">
        <v>1.3284720795067029</v>
      </c>
      <c r="J64" s="126">
        <v>24.86838019187957</v>
      </c>
      <c r="K64" s="126">
        <v>2.9858672206920551</v>
      </c>
      <c r="L64" s="126">
        <v>8.6718859611359864</v>
      </c>
      <c r="M64" s="126">
        <v>6.3945083298567447</v>
      </c>
      <c r="N64" s="126">
        <v>3.0898700996147688</v>
      </c>
      <c r="O64" s="126">
        <v>6.6212584449742717</v>
      </c>
      <c r="P64" s="126">
        <v>2.073955014691589</v>
      </c>
      <c r="Q64" s="126">
        <v>9.9526090364315944</v>
      </c>
      <c r="R64" s="126">
        <v>15.660142609631535</v>
      </c>
      <c r="S64" s="126">
        <v>3.5023453993058804</v>
      </c>
      <c r="T64" s="126">
        <v>21.634608823006307</v>
      </c>
      <c r="U64" s="126">
        <v>2.9298407731941092</v>
      </c>
      <c r="V64" s="126">
        <v>57.541423453055806</v>
      </c>
      <c r="W64" s="126">
        <v>1.3614818613981112</v>
      </c>
    </row>
    <row r="65" spans="3:23" ht="15" customHeight="1">
      <c r="C65" s="128" t="s">
        <v>47</v>
      </c>
      <c r="D65" s="124"/>
      <c r="E65" s="124"/>
      <c r="F65" s="124"/>
      <c r="G65" s="124"/>
      <c r="H65" s="124"/>
      <c r="I65" s="124"/>
      <c r="J65" s="124"/>
      <c r="K65" s="124"/>
      <c r="L65" s="124"/>
      <c r="M65" s="124"/>
      <c r="N65" s="124"/>
      <c r="O65" s="124"/>
      <c r="P65" s="124"/>
      <c r="Q65" s="124"/>
      <c r="R65" s="124"/>
      <c r="S65" s="124"/>
      <c r="T65" s="124"/>
      <c r="U65" s="124"/>
      <c r="V65" s="124"/>
      <c r="W65" s="124"/>
    </row>
    <row r="66" spans="3:23" ht="15" customHeight="1">
      <c r="C66" s="38" t="s">
        <v>152</v>
      </c>
      <c r="D66" s="28"/>
      <c r="E66" s="28"/>
      <c r="F66" s="28"/>
      <c r="G66" s="28"/>
      <c r="H66" s="28"/>
      <c r="I66" s="28"/>
      <c r="J66" s="28"/>
      <c r="K66" s="28"/>
      <c r="L66" s="28"/>
      <c r="M66" s="28"/>
      <c r="N66" s="28"/>
      <c r="O66" s="28"/>
      <c r="P66" s="28"/>
      <c r="Q66" s="28"/>
      <c r="R66" s="28"/>
      <c r="S66" s="28"/>
      <c r="T66" s="28"/>
      <c r="U66" s="28"/>
      <c r="V66" s="28"/>
      <c r="W66" s="28"/>
    </row>
    <row r="67" spans="3:23" ht="15" customHeight="1">
      <c r="C67" s="39" t="s">
        <v>45</v>
      </c>
      <c r="D67" s="28"/>
      <c r="E67" s="28"/>
      <c r="F67" s="28"/>
      <c r="G67" s="28"/>
      <c r="H67" s="28"/>
      <c r="I67" s="28"/>
      <c r="J67" s="28"/>
      <c r="K67" s="28"/>
      <c r="L67" s="28"/>
      <c r="M67" s="28"/>
      <c r="N67" s="28"/>
      <c r="O67" s="28"/>
      <c r="P67" s="28"/>
      <c r="Q67" s="28"/>
      <c r="R67" s="28"/>
      <c r="S67" s="28"/>
      <c r="T67" s="28"/>
      <c r="U67" s="28"/>
      <c r="V67" s="28"/>
      <c r="W67" s="28"/>
    </row>
    <row r="68" spans="3:23" ht="15" customHeight="1">
      <c r="C68" s="39" t="s">
        <v>44</v>
      </c>
      <c r="D68" s="28"/>
      <c r="E68" s="28"/>
      <c r="F68" s="28"/>
      <c r="G68" s="28"/>
      <c r="H68" s="28"/>
      <c r="I68" s="28"/>
      <c r="J68" s="28"/>
      <c r="K68" s="28"/>
      <c r="L68" s="28"/>
      <c r="M68" s="28"/>
      <c r="N68" s="28"/>
      <c r="O68" s="28"/>
      <c r="P68" s="28"/>
      <c r="Q68" s="28"/>
      <c r="R68" s="28"/>
      <c r="S68" s="28"/>
      <c r="T68" s="28"/>
      <c r="U68" s="28"/>
      <c r="V68" s="28"/>
      <c r="W68" s="28"/>
    </row>
    <row r="69" spans="3:23" ht="15" customHeight="1">
      <c r="C69" s="42" t="s">
        <v>43</v>
      </c>
    </row>
    <row r="70" spans="3:23" ht="15" customHeight="1">
      <c r="C70" s="42" t="s">
        <v>42</v>
      </c>
    </row>
  </sheetData>
  <sheetProtection selectLockedCells="1" selectUnlockedCells="1"/>
  <mergeCells count="13">
    <mergeCell ref="R6:S7"/>
    <mergeCell ref="T6:U7"/>
    <mergeCell ref="V6:W7"/>
    <mergeCell ref="C5:C8"/>
    <mergeCell ref="D5:E7"/>
    <mergeCell ref="F5:M5"/>
    <mergeCell ref="N5:W5"/>
    <mergeCell ref="F6:G7"/>
    <mergeCell ref="H6:I7"/>
    <mergeCell ref="J6:K7"/>
    <mergeCell ref="L6:M7"/>
    <mergeCell ref="N6:O7"/>
    <mergeCell ref="P6:Q7"/>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Roman,Regular"&amp;12&amp;A</oddHeader>
    <oddFooter>&amp;C&amp;"Times New Roman,Regular"&amp;12Página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E3CB0-8D08-4E56-AEAC-664CB938C6FF}">
  <dimension ref="C1:M75"/>
  <sheetViews>
    <sheetView showGridLines="0" workbookViewId="0"/>
  </sheetViews>
  <sheetFormatPr defaultColWidth="10.7109375" defaultRowHeight="15" customHeight="1"/>
  <cols>
    <col min="1" max="2" width="10.7109375" style="17"/>
    <col min="3" max="3" width="60.7109375" style="17" customWidth="1"/>
    <col min="4" max="4" width="10.7109375" style="17" customWidth="1"/>
    <col min="5" max="5" width="8.7109375" style="17" customWidth="1"/>
    <col min="6" max="6" width="10.7109375" style="17"/>
    <col min="7" max="7" width="8.7109375" style="17" customWidth="1"/>
    <col min="8" max="8" width="10.7109375" style="17"/>
    <col min="9" max="9" width="8.7109375" style="17" customWidth="1"/>
    <col min="10" max="10" width="10.7109375" style="17"/>
    <col min="11" max="11" width="8.7109375" style="17" customWidth="1"/>
    <col min="12" max="12" width="10.7109375" style="17"/>
    <col min="13" max="13" width="8.7109375" style="17" customWidth="1"/>
    <col min="14" max="16384" width="10.7109375" style="17"/>
  </cols>
  <sheetData>
    <row r="1" spans="3:13" s="206" customFormat="1" ht="15" customHeight="1">
      <c r="C1" s="205"/>
      <c r="D1" s="205"/>
      <c r="E1" s="205"/>
      <c r="F1" s="205"/>
      <c r="G1" s="205"/>
      <c r="H1" s="205"/>
      <c r="I1" s="205"/>
      <c r="J1" s="205"/>
      <c r="K1" s="205"/>
      <c r="L1" s="205"/>
      <c r="M1" s="205"/>
    </row>
    <row r="2" spans="3:13" ht="15" customHeight="1">
      <c r="C2" s="18"/>
      <c r="D2" s="18"/>
      <c r="E2" s="18"/>
      <c r="F2" s="18"/>
      <c r="G2" s="18"/>
      <c r="H2" s="18"/>
      <c r="I2" s="18"/>
      <c r="J2" s="18"/>
      <c r="K2" s="18"/>
      <c r="L2" s="18"/>
      <c r="M2" s="18"/>
    </row>
    <row r="3" spans="3:13" ht="15" customHeight="1">
      <c r="C3" s="18"/>
      <c r="D3" s="18"/>
      <c r="E3" s="18"/>
      <c r="F3" s="18"/>
      <c r="G3" s="18"/>
      <c r="H3" s="18"/>
      <c r="I3" s="18"/>
      <c r="J3" s="18"/>
      <c r="K3" s="18"/>
      <c r="L3" s="18"/>
      <c r="M3" s="18"/>
    </row>
    <row r="4" spans="3:13" ht="15" customHeight="1">
      <c r="C4" s="131" t="s">
        <v>225</v>
      </c>
      <c r="D4" s="132"/>
      <c r="E4" s="132"/>
      <c r="F4" s="132"/>
      <c r="G4" s="132"/>
      <c r="H4" s="132"/>
      <c r="I4" s="132"/>
      <c r="J4" s="132"/>
      <c r="K4" s="132"/>
      <c r="L4" s="132"/>
      <c r="M4" s="132"/>
    </row>
    <row r="5" spans="3:13" ht="15" customHeight="1">
      <c r="C5" s="223" t="s">
        <v>115</v>
      </c>
      <c r="D5" s="223" t="s">
        <v>114</v>
      </c>
      <c r="E5" s="223"/>
      <c r="F5" s="225" t="s">
        <v>163</v>
      </c>
      <c r="G5" s="225"/>
      <c r="H5" s="225"/>
      <c r="I5" s="225"/>
      <c r="J5" s="225"/>
      <c r="K5" s="225"/>
      <c r="L5" s="225"/>
      <c r="M5" s="225"/>
    </row>
    <row r="6" spans="3:13" ht="15" customHeight="1">
      <c r="C6" s="224"/>
      <c r="D6" s="224"/>
      <c r="E6" s="224"/>
      <c r="F6" s="226" t="s">
        <v>162</v>
      </c>
      <c r="G6" s="226"/>
      <c r="H6" s="226" t="s">
        <v>161</v>
      </c>
      <c r="I6" s="226"/>
      <c r="J6" s="226" t="s">
        <v>150</v>
      </c>
      <c r="K6" s="226"/>
      <c r="L6" s="226" t="s">
        <v>160</v>
      </c>
      <c r="M6" s="226"/>
    </row>
    <row r="7" spans="3:13" ht="15" customHeight="1">
      <c r="C7" s="224"/>
      <c r="D7" s="20" t="s">
        <v>105</v>
      </c>
      <c r="E7" s="20" t="s">
        <v>103</v>
      </c>
      <c r="F7" s="21" t="s">
        <v>104</v>
      </c>
      <c r="G7" s="21" t="s">
        <v>103</v>
      </c>
      <c r="H7" s="21" t="s">
        <v>104</v>
      </c>
      <c r="I7" s="21" t="s">
        <v>103</v>
      </c>
      <c r="J7" s="21" t="s">
        <v>104</v>
      </c>
      <c r="K7" s="21" t="s">
        <v>103</v>
      </c>
      <c r="L7" s="21" t="s">
        <v>104</v>
      </c>
      <c r="M7" s="21" t="s">
        <v>103</v>
      </c>
    </row>
    <row r="8" spans="3:13" ht="15" customHeight="1">
      <c r="C8" s="27" t="s">
        <v>1</v>
      </c>
      <c r="D8" s="22">
        <v>207853.29299999968</v>
      </c>
      <c r="E8" s="22">
        <v>0</v>
      </c>
      <c r="F8" s="22">
        <v>3.4149189734891969</v>
      </c>
      <c r="G8" s="22">
        <v>2.8049161333456141</v>
      </c>
      <c r="H8" s="22">
        <v>15.107455561787768</v>
      </c>
      <c r="I8" s="22">
        <v>1.3216098390735473</v>
      </c>
      <c r="J8" s="22">
        <v>38.605314298961694</v>
      </c>
      <c r="K8" s="22">
        <v>0.64625828637353333</v>
      </c>
      <c r="L8" s="22">
        <v>42.872311165760799</v>
      </c>
      <c r="M8" s="22">
        <v>0.66134113054740351</v>
      </c>
    </row>
    <row r="9" spans="3:13" ht="15" customHeight="1">
      <c r="C9" s="26" t="s">
        <v>102</v>
      </c>
      <c r="D9" s="23"/>
      <c r="E9" s="23"/>
      <c r="F9" s="23"/>
      <c r="G9" s="23"/>
      <c r="H9" s="23"/>
      <c r="I9" s="23"/>
      <c r="J9" s="23"/>
      <c r="K9" s="23"/>
      <c r="L9" s="23"/>
      <c r="M9" s="23"/>
    </row>
    <row r="10" spans="3:13" ht="15" customHeight="1">
      <c r="C10" s="27" t="s">
        <v>101</v>
      </c>
      <c r="D10" s="22">
        <v>100332.73913402898</v>
      </c>
      <c r="E10" s="22">
        <v>0.16314637163424639</v>
      </c>
      <c r="F10" s="22">
        <v>3.5960819523515348</v>
      </c>
      <c r="G10" s="22">
        <v>2.8477991484554566</v>
      </c>
      <c r="H10" s="22">
        <v>15.527594025657033</v>
      </c>
      <c r="I10" s="22">
        <v>1.3634722469346978</v>
      </c>
      <c r="J10" s="22">
        <v>38.497626360491132</v>
      </c>
      <c r="K10" s="22">
        <v>0.65251202593929047</v>
      </c>
      <c r="L10" s="22">
        <v>42.37869766150061</v>
      </c>
      <c r="M10" s="22">
        <v>0.68073618709903205</v>
      </c>
    </row>
    <row r="11" spans="3:13" ht="15" customHeight="1">
      <c r="C11" s="27" t="s">
        <v>100</v>
      </c>
      <c r="D11" s="22">
        <v>107520.55386597237</v>
      </c>
      <c r="E11" s="22">
        <v>0.15223993699145635</v>
      </c>
      <c r="F11" s="22">
        <v>3.2458668504728951</v>
      </c>
      <c r="G11" s="22">
        <v>3.0072605253478755</v>
      </c>
      <c r="H11" s="22">
        <v>14.715403610975857</v>
      </c>
      <c r="I11" s="22">
        <v>1.3993981547456629</v>
      </c>
      <c r="J11" s="22">
        <v>38.705803232937633</v>
      </c>
      <c r="K11" s="22">
        <v>0.69799880970212302</v>
      </c>
      <c r="L11" s="22">
        <v>43.332926305614009</v>
      </c>
      <c r="M11" s="22">
        <v>0.68859949065826598</v>
      </c>
    </row>
    <row r="12" spans="3:13" ht="15" customHeight="1">
      <c r="C12" s="26" t="s">
        <v>99</v>
      </c>
      <c r="D12" s="23"/>
      <c r="E12" s="23"/>
      <c r="F12" s="23"/>
      <c r="G12" s="23"/>
      <c r="H12" s="23"/>
      <c r="I12" s="23"/>
      <c r="J12" s="23"/>
      <c r="K12" s="23"/>
      <c r="L12" s="23"/>
      <c r="M12" s="23"/>
    </row>
    <row r="13" spans="3:13" ht="15" customHeight="1">
      <c r="C13" s="27" t="s">
        <v>98</v>
      </c>
      <c r="D13" s="22">
        <v>89662.757652992761</v>
      </c>
      <c r="E13" s="22">
        <v>0.51268772777686056</v>
      </c>
      <c r="F13" s="22">
        <v>2.4948576220854961</v>
      </c>
      <c r="G13" s="22">
        <v>3.9405008979761758</v>
      </c>
      <c r="H13" s="22">
        <v>12.837120875294149</v>
      </c>
      <c r="I13" s="22">
        <v>1.9489914393354817</v>
      </c>
      <c r="J13" s="22">
        <v>35.178164222373631</v>
      </c>
      <c r="K13" s="22">
        <v>1.0035921693324026</v>
      </c>
      <c r="L13" s="22">
        <v>49.4898572802472</v>
      </c>
      <c r="M13" s="22">
        <v>0.82250953251949233</v>
      </c>
    </row>
    <row r="14" spans="3:13" ht="15" customHeight="1">
      <c r="C14" s="27" t="s">
        <v>97</v>
      </c>
      <c r="D14" s="22">
        <v>115965.15144644593</v>
      </c>
      <c r="E14" s="22">
        <v>0.39999693527352986</v>
      </c>
      <c r="F14" s="22">
        <v>4.0738227416635233</v>
      </c>
      <c r="G14" s="22">
        <v>3.0788756071427161</v>
      </c>
      <c r="H14" s="22">
        <v>16.805046229675174</v>
      </c>
      <c r="I14" s="22">
        <v>1.380880766408846</v>
      </c>
      <c r="J14" s="22">
        <v>41.409631875042734</v>
      </c>
      <c r="K14" s="22">
        <v>0.66564031700483428</v>
      </c>
      <c r="L14" s="22">
        <v>37.711499153618483</v>
      </c>
      <c r="M14" s="22">
        <v>0.7304646330612149</v>
      </c>
    </row>
    <row r="15" spans="3:13" ht="15" customHeight="1">
      <c r="C15" s="26" t="s">
        <v>96</v>
      </c>
      <c r="D15" s="23"/>
      <c r="E15" s="23"/>
      <c r="F15" s="23"/>
      <c r="G15" s="23"/>
      <c r="H15" s="23"/>
      <c r="I15" s="23"/>
      <c r="J15" s="23"/>
      <c r="K15" s="23"/>
      <c r="L15" s="23"/>
      <c r="M15" s="23"/>
    </row>
    <row r="16" spans="3:13" ht="15" customHeight="1">
      <c r="C16" s="27" t="s">
        <v>95</v>
      </c>
      <c r="D16" s="22">
        <v>42402.201470338623</v>
      </c>
      <c r="E16" s="22">
        <v>0.58332044952339734</v>
      </c>
      <c r="F16" s="22">
        <v>2.6132652410251609</v>
      </c>
      <c r="G16" s="22">
        <v>4.0817558332002104</v>
      </c>
      <c r="H16" s="22">
        <v>13.346206786099406</v>
      </c>
      <c r="I16" s="22">
        <v>2.1004596552546273</v>
      </c>
      <c r="J16" s="22">
        <v>34.950662922327183</v>
      </c>
      <c r="K16" s="22">
        <v>1.0651139128619411</v>
      </c>
      <c r="L16" s="22">
        <v>49.089865050548056</v>
      </c>
      <c r="M16" s="22">
        <v>0.87241058919931491</v>
      </c>
    </row>
    <row r="17" spans="3:13" ht="15" customHeight="1">
      <c r="C17" s="27" t="s">
        <v>94</v>
      </c>
      <c r="D17" s="22">
        <v>56876.25643534652</v>
      </c>
      <c r="E17" s="22">
        <v>0.45232801759351182</v>
      </c>
      <c r="F17" s="22">
        <v>4.2771638217866306</v>
      </c>
      <c r="G17" s="22">
        <v>3.2427716761971217</v>
      </c>
      <c r="H17" s="22">
        <v>17.107046047673503</v>
      </c>
      <c r="I17" s="22">
        <v>1.4574449859275811</v>
      </c>
      <c r="J17" s="22">
        <v>41.262946324554264</v>
      </c>
      <c r="K17" s="22">
        <v>0.68894396062720509</v>
      </c>
      <c r="L17" s="22">
        <v>37.352843805985621</v>
      </c>
      <c r="M17" s="22">
        <v>0.77101192582165801</v>
      </c>
    </row>
    <row r="18" spans="3:13" ht="15" customHeight="1">
      <c r="C18" s="27" t="s">
        <v>93</v>
      </c>
      <c r="D18" s="22">
        <v>47260.55618265448</v>
      </c>
      <c r="E18" s="22">
        <v>0.58136926257405575</v>
      </c>
      <c r="F18" s="22">
        <v>2.3886222300494868</v>
      </c>
      <c r="G18" s="22">
        <v>4.5362635972363359</v>
      </c>
      <c r="H18" s="22">
        <v>12.380368667972391</v>
      </c>
      <c r="I18" s="22">
        <v>2.0718241120151202</v>
      </c>
      <c r="J18" s="22">
        <v>35.382278535417917</v>
      </c>
      <c r="K18" s="22">
        <v>1.0887402237101826</v>
      </c>
      <c r="L18" s="22">
        <v>49.848730566560093</v>
      </c>
      <c r="M18" s="22">
        <v>0.86486325266993225</v>
      </c>
    </row>
    <row r="19" spans="3:13" ht="15" customHeight="1">
      <c r="C19" s="27" t="s">
        <v>92</v>
      </c>
      <c r="D19" s="22">
        <v>59088.895011099798</v>
      </c>
      <c r="E19" s="22">
        <v>0.46095435615786567</v>
      </c>
      <c r="F19" s="22">
        <v>3.8780959572186831</v>
      </c>
      <c r="G19" s="22">
        <v>3.2624572673257393</v>
      </c>
      <c r="H19" s="22">
        <v>16.514355075462962</v>
      </c>
      <c r="I19" s="22">
        <v>1.4911374333804179</v>
      </c>
      <c r="J19" s="22">
        <v>41.550824648801324</v>
      </c>
      <c r="K19" s="22">
        <v>0.73354386675643624</v>
      </c>
      <c r="L19" s="22">
        <v>38.056724318517084</v>
      </c>
      <c r="M19" s="22">
        <v>0.7873407109697137</v>
      </c>
    </row>
    <row r="20" spans="3:13" ht="15" customHeight="1">
      <c r="C20" s="26" t="s">
        <v>91</v>
      </c>
      <c r="D20" s="23"/>
      <c r="E20" s="23"/>
      <c r="F20" s="23"/>
      <c r="G20" s="23"/>
      <c r="H20" s="23"/>
      <c r="I20" s="23"/>
      <c r="J20" s="23"/>
      <c r="K20" s="23"/>
      <c r="L20" s="23"/>
      <c r="M20" s="23"/>
    </row>
    <row r="21" spans="3:13" ht="15" customHeight="1">
      <c r="C21" s="27" t="s">
        <v>90</v>
      </c>
      <c r="D21" s="22">
        <v>41692.819218475284</v>
      </c>
      <c r="E21" s="22">
        <v>0.52932986558674144</v>
      </c>
      <c r="F21" s="22">
        <v>4.0764861048212744</v>
      </c>
      <c r="G21" s="22">
        <v>3.6887692088720172</v>
      </c>
      <c r="H21" s="22">
        <v>18.287330562427663</v>
      </c>
      <c r="I21" s="22">
        <v>1.7777679176659666</v>
      </c>
      <c r="J21" s="22">
        <v>43.92799491676309</v>
      </c>
      <c r="K21" s="22">
        <v>0.87940739040542792</v>
      </c>
      <c r="L21" s="22">
        <v>33.708188415988289</v>
      </c>
      <c r="M21" s="22">
        <v>1.0635603313391415</v>
      </c>
    </row>
    <row r="22" spans="3:13" ht="15" customHeight="1">
      <c r="C22" s="27" t="s">
        <v>89</v>
      </c>
      <c r="D22" s="22">
        <v>47496.311586141674</v>
      </c>
      <c r="E22" s="22">
        <v>0.42927112387796734</v>
      </c>
      <c r="F22" s="22">
        <v>4.1304325654681016</v>
      </c>
      <c r="G22" s="22">
        <v>3.2831484042837671</v>
      </c>
      <c r="H22" s="22">
        <v>17.358011385808265</v>
      </c>
      <c r="I22" s="22">
        <v>1.5495027101316612</v>
      </c>
      <c r="J22" s="22">
        <v>41.780060581511684</v>
      </c>
      <c r="K22" s="22">
        <v>0.77507556579950632</v>
      </c>
      <c r="L22" s="22">
        <v>36.73149546721212</v>
      </c>
      <c r="M22" s="22">
        <v>0.89350390026797266</v>
      </c>
    </row>
    <row r="23" spans="3:13" ht="15" customHeight="1">
      <c r="C23" s="27" t="s">
        <v>88</v>
      </c>
      <c r="D23" s="22">
        <v>32977.81254115398</v>
      </c>
      <c r="E23" s="22">
        <v>0.58667658050790095</v>
      </c>
      <c r="F23" s="22">
        <v>3.3303963618544823</v>
      </c>
      <c r="G23" s="22">
        <v>3.7462583113188086</v>
      </c>
      <c r="H23" s="22">
        <v>15.551100231966286</v>
      </c>
      <c r="I23" s="22">
        <v>1.7280027665002959</v>
      </c>
      <c r="J23" s="22">
        <v>40.667497606968837</v>
      </c>
      <c r="K23" s="22">
        <v>0.9498795378425412</v>
      </c>
      <c r="L23" s="22">
        <v>40.451005799210556</v>
      </c>
      <c r="M23" s="22">
        <v>0.98159533000485855</v>
      </c>
    </row>
    <row r="24" spans="3:13" ht="15" customHeight="1">
      <c r="C24" s="27" t="s">
        <v>87</v>
      </c>
      <c r="D24" s="22">
        <v>28705.796118889284</v>
      </c>
      <c r="E24" s="22">
        <v>0.57050993016626006</v>
      </c>
      <c r="F24" s="22">
        <v>3.2667150778866327</v>
      </c>
      <c r="G24" s="22">
        <v>3.7784116511027199</v>
      </c>
      <c r="H24" s="22">
        <v>14.335429055497574</v>
      </c>
      <c r="I24" s="22">
        <v>1.8631142731659365</v>
      </c>
      <c r="J24" s="22">
        <v>38.818951892774216</v>
      </c>
      <c r="K24" s="22">
        <v>0.91132175270220228</v>
      </c>
      <c r="L24" s="22">
        <v>43.578903973841662</v>
      </c>
      <c r="M24" s="22">
        <v>0.88504270160898879</v>
      </c>
    </row>
    <row r="25" spans="3:13" ht="15" customHeight="1">
      <c r="C25" s="27" t="s">
        <v>86</v>
      </c>
      <c r="D25" s="22">
        <v>24999.969156070623</v>
      </c>
      <c r="E25" s="22">
        <v>0.68614777274747385</v>
      </c>
      <c r="F25" s="22">
        <v>2.819351803578404</v>
      </c>
      <c r="G25" s="22">
        <v>4.6054319476294001</v>
      </c>
      <c r="H25" s="22">
        <v>12.52437803894003</v>
      </c>
      <c r="I25" s="22">
        <v>2.0498024110328585</v>
      </c>
      <c r="J25" s="22">
        <v>33.430660892326991</v>
      </c>
      <c r="K25" s="22">
        <v>1.0553010533139817</v>
      </c>
      <c r="L25" s="22">
        <v>51.225609265154624</v>
      </c>
      <c r="M25" s="22">
        <v>0.80051700720366537</v>
      </c>
    </row>
    <row r="26" spans="3:13" ht="15" customHeight="1">
      <c r="C26" s="27" t="s">
        <v>85</v>
      </c>
      <c r="D26" s="22">
        <v>17929.962080846097</v>
      </c>
      <c r="E26" s="22">
        <v>0.88093720357127658</v>
      </c>
      <c r="F26" s="22">
        <v>2.276162201709075</v>
      </c>
      <c r="G26" s="22">
        <v>5.4819760221158402</v>
      </c>
      <c r="H26" s="22">
        <v>10.237332439535246</v>
      </c>
      <c r="I26" s="22">
        <v>2.6014482066277447</v>
      </c>
      <c r="J26" s="22">
        <v>29.354300725489061</v>
      </c>
      <c r="K26" s="22">
        <v>1.3235644670557398</v>
      </c>
      <c r="L26" s="22">
        <v>58.132204633266518</v>
      </c>
      <c r="M26" s="22">
        <v>0.77064845922271819</v>
      </c>
    </row>
    <row r="27" spans="3:13" ht="15" customHeight="1">
      <c r="C27" s="27" t="s">
        <v>84</v>
      </c>
      <c r="D27" s="22">
        <v>14050.622298424349</v>
      </c>
      <c r="E27" s="22">
        <v>1.0718277861218819</v>
      </c>
      <c r="F27" s="22">
        <v>2.0471399072353829</v>
      </c>
      <c r="G27" s="22">
        <v>6.190863912185689</v>
      </c>
      <c r="H27" s="22">
        <v>9.4107777585723706</v>
      </c>
      <c r="I27" s="22">
        <v>2.9587110453494585</v>
      </c>
      <c r="J27" s="22">
        <v>27.815135059507728</v>
      </c>
      <c r="K27" s="22">
        <v>1.546913484777596</v>
      </c>
      <c r="L27" s="22">
        <v>60.726947274684363</v>
      </c>
      <c r="M27" s="22">
        <v>0.81173874858460271</v>
      </c>
    </row>
    <row r="28" spans="3:13" ht="15" customHeight="1">
      <c r="C28" s="26" t="s">
        <v>83</v>
      </c>
      <c r="D28" s="23"/>
      <c r="E28" s="23"/>
      <c r="F28" s="23"/>
      <c r="G28" s="23"/>
      <c r="H28" s="23"/>
      <c r="I28" s="23"/>
      <c r="J28" s="23"/>
      <c r="K28" s="23"/>
      <c r="L28" s="23"/>
      <c r="M28" s="23"/>
    </row>
    <row r="29" spans="3:13" ht="15" customHeight="1">
      <c r="C29" s="27" t="s">
        <v>82</v>
      </c>
      <c r="D29" s="22">
        <v>86788.759176431515</v>
      </c>
      <c r="E29" s="22">
        <v>0.3973083369065365</v>
      </c>
      <c r="F29" s="22">
        <v>3.8420553669795079</v>
      </c>
      <c r="G29" s="22">
        <v>3.0976420469270747</v>
      </c>
      <c r="H29" s="22">
        <v>16.685197046847041</v>
      </c>
      <c r="I29" s="22">
        <v>1.3518763781247956</v>
      </c>
      <c r="J29" s="22">
        <v>39.63311252597947</v>
      </c>
      <c r="K29" s="22">
        <v>0.67715861576371428</v>
      </c>
      <c r="L29" s="22">
        <v>39.839635060193771</v>
      </c>
      <c r="M29" s="22">
        <v>0.70512515649152441</v>
      </c>
    </row>
    <row r="30" spans="3:13" ht="15" customHeight="1">
      <c r="C30" s="27" t="s">
        <v>81</v>
      </c>
      <c r="D30" s="22">
        <v>28876.619639276669</v>
      </c>
      <c r="E30" s="22">
        <v>0.62509013341806685</v>
      </c>
      <c r="F30" s="22">
        <v>3.7739095731130567</v>
      </c>
      <c r="G30" s="22">
        <v>3.9226772158241814</v>
      </c>
      <c r="H30" s="22">
        <v>17.223332845763341</v>
      </c>
      <c r="I30" s="22">
        <v>1.744380514147261</v>
      </c>
      <c r="J30" s="22">
        <v>41.800747316718756</v>
      </c>
      <c r="K30" s="22">
        <v>0.874590703828795</v>
      </c>
      <c r="L30" s="22">
        <v>37.202010264405018</v>
      </c>
      <c r="M30" s="22">
        <v>0.99337771725974588</v>
      </c>
    </row>
    <row r="31" spans="3:13" ht="15" customHeight="1">
      <c r="C31" s="27" t="s">
        <v>80</v>
      </c>
      <c r="D31" s="22">
        <v>55214.775555930755</v>
      </c>
      <c r="E31" s="22">
        <v>0.47746065770665247</v>
      </c>
      <c r="F31" s="22">
        <v>2.892098580051909</v>
      </c>
      <c r="G31" s="22">
        <v>3.8010051162988412</v>
      </c>
      <c r="H31" s="22">
        <v>14.031669716048217</v>
      </c>
      <c r="I31" s="22">
        <v>1.7627640812426231</v>
      </c>
      <c r="J31" s="22">
        <v>39.556641797783733</v>
      </c>
      <c r="K31" s="22">
        <v>0.80974633689364517</v>
      </c>
      <c r="L31" s="22">
        <v>43.519589906116245</v>
      </c>
      <c r="M31" s="22">
        <v>0.78492830136546943</v>
      </c>
    </row>
    <row r="32" spans="3:13" ht="15" customHeight="1">
      <c r="C32" s="27" t="s">
        <v>79</v>
      </c>
      <c r="D32" s="22">
        <v>23848.836670591645</v>
      </c>
      <c r="E32" s="22">
        <v>1.4622377727672953</v>
      </c>
      <c r="F32" s="22">
        <v>2.2142867696212671</v>
      </c>
      <c r="G32" s="22">
        <v>6.2167971253843497</v>
      </c>
      <c r="H32" s="22">
        <v>7.6310020296956411</v>
      </c>
      <c r="I32" s="22">
        <v>3.2077968204712697</v>
      </c>
      <c r="J32" s="22">
        <v>26.233239349833326</v>
      </c>
      <c r="K32" s="22">
        <v>1.7637342954453561</v>
      </c>
      <c r="L32" s="22">
        <v>63.921471850849699</v>
      </c>
      <c r="M32" s="22">
        <v>0.84261139945843666</v>
      </c>
    </row>
    <row r="33" spans="3:13" ht="15" customHeight="1">
      <c r="C33" s="26" t="s">
        <v>78</v>
      </c>
      <c r="D33" s="23"/>
      <c r="E33" s="23"/>
      <c r="F33" s="23"/>
      <c r="G33" s="23"/>
      <c r="H33" s="23"/>
      <c r="I33" s="23"/>
      <c r="J33" s="23"/>
      <c r="K33" s="23"/>
      <c r="L33" s="23"/>
      <c r="M33" s="23"/>
    </row>
    <row r="34" spans="3:13" ht="15" customHeight="1">
      <c r="C34" s="27" t="s">
        <v>77</v>
      </c>
      <c r="D34" s="22">
        <v>34127.62436887659</v>
      </c>
      <c r="E34" s="22">
        <v>0.6659815691212273</v>
      </c>
      <c r="F34" s="22">
        <v>2.8633139999354889</v>
      </c>
      <c r="G34" s="22">
        <v>4.6398570626194173</v>
      </c>
      <c r="H34" s="22">
        <v>14.674985743509385</v>
      </c>
      <c r="I34" s="22">
        <v>2.0144566830435511</v>
      </c>
      <c r="J34" s="22">
        <v>40.747887203765515</v>
      </c>
      <c r="K34" s="22">
        <v>0.99994930346419875</v>
      </c>
      <c r="L34" s="22">
        <v>41.713813052789774</v>
      </c>
      <c r="M34" s="22">
        <v>1.0226680712222345</v>
      </c>
    </row>
    <row r="35" spans="3:13" ht="15" customHeight="1">
      <c r="C35" s="27" t="s">
        <v>76</v>
      </c>
      <c r="D35" s="22">
        <v>14034.327354917184</v>
      </c>
      <c r="E35" s="22">
        <v>0.85262996216181153</v>
      </c>
      <c r="F35" s="22">
        <v>3.7360812859841257</v>
      </c>
      <c r="G35" s="22">
        <v>4.6925358831689286</v>
      </c>
      <c r="H35" s="22">
        <v>15.679981997129259</v>
      </c>
      <c r="I35" s="22">
        <v>2.269654516904644</v>
      </c>
      <c r="J35" s="22">
        <v>38.44925689513002</v>
      </c>
      <c r="K35" s="22">
        <v>1.1807193158625318</v>
      </c>
      <c r="L35" s="22">
        <v>42.134679821756478</v>
      </c>
      <c r="M35" s="22">
        <v>1.1350607293660826</v>
      </c>
    </row>
    <row r="36" spans="3:13" ht="15" customHeight="1">
      <c r="C36" s="27" t="s">
        <v>75</v>
      </c>
      <c r="D36" s="22">
        <v>1737.9688008491764</v>
      </c>
      <c r="E36" s="22">
        <v>2.5493551220789601</v>
      </c>
      <c r="F36" s="22">
        <v>3.1695564854226528</v>
      </c>
      <c r="G36" s="22">
        <v>13.994107957325602</v>
      </c>
      <c r="H36" s="22">
        <v>16.202616680845747</v>
      </c>
      <c r="I36" s="22">
        <v>5.8455298103882187</v>
      </c>
      <c r="J36" s="22">
        <v>45.172234047942517</v>
      </c>
      <c r="K36" s="22">
        <v>2.746180096621758</v>
      </c>
      <c r="L36" s="22">
        <v>35.455592785789072</v>
      </c>
      <c r="M36" s="22">
        <v>3.3839377508543036</v>
      </c>
    </row>
    <row r="37" spans="3:13" ht="15" customHeight="1">
      <c r="C37" s="27" t="s">
        <v>74</v>
      </c>
      <c r="D37" s="22">
        <v>4495.4701878767846</v>
      </c>
      <c r="E37" s="22">
        <v>1.5626986151541911</v>
      </c>
      <c r="F37" s="22">
        <v>3.8480594975414473</v>
      </c>
      <c r="G37" s="22">
        <v>8.0006352840411008</v>
      </c>
      <c r="H37" s="22">
        <v>19.159684341302292</v>
      </c>
      <c r="I37" s="22">
        <v>3.2491193857112264</v>
      </c>
      <c r="J37" s="22">
        <v>42.478034520427769</v>
      </c>
      <c r="K37" s="22">
        <v>1.7390349937952194</v>
      </c>
      <c r="L37" s="22">
        <v>34.514221640728515</v>
      </c>
      <c r="M37" s="22">
        <v>2.0696134707204394</v>
      </c>
    </row>
    <row r="38" spans="3:13" ht="15" customHeight="1">
      <c r="C38" s="27" t="s">
        <v>73</v>
      </c>
      <c r="D38" s="22">
        <v>7899.624871294367</v>
      </c>
      <c r="E38" s="22">
        <v>1.3176590170741551</v>
      </c>
      <c r="F38" s="22">
        <v>1.973255468342396</v>
      </c>
      <c r="G38" s="22">
        <v>7.6691008023017204</v>
      </c>
      <c r="H38" s="22">
        <v>9.3221130625328446</v>
      </c>
      <c r="I38" s="22">
        <v>3.5653614466886112</v>
      </c>
      <c r="J38" s="22">
        <v>30.684972026114952</v>
      </c>
      <c r="K38" s="22">
        <v>1.82172220954453</v>
      </c>
      <c r="L38" s="22">
        <v>58.019659443009758</v>
      </c>
      <c r="M38" s="22">
        <v>1.0464938177983627</v>
      </c>
    </row>
    <row r="39" spans="3:13" ht="15" customHeight="1">
      <c r="C39" s="27" t="s">
        <v>72</v>
      </c>
      <c r="D39" s="22">
        <v>4484.3621013587754</v>
      </c>
      <c r="E39" s="22">
        <v>2.1799005455656357</v>
      </c>
      <c r="F39" s="22">
        <v>2.0959481873634891</v>
      </c>
      <c r="G39" s="22">
        <v>10.133119817461028</v>
      </c>
      <c r="H39" s="22">
        <v>7.2819544384733783</v>
      </c>
      <c r="I39" s="22">
        <v>5.6771803068394693</v>
      </c>
      <c r="J39" s="22">
        <v>24.477461671645489</v>
      </c>
      <c r="K39" s="22">
        <v>3.2961120914936659</v>
      </c>
      <c r="L39" s="22">
        <v>66.14463570251759</v>
      </c>
      <c r="M39" s="22">
        <v>1.3677635428156045</v>
      </c>
    </row>
    <row r="40" spans="3:13" ht="15" customHeight="1">
      <c r="C40" s="27" t="s">
        <v>71</v>
      </c>
      <c r="D40" s="22">
        <v>23424.970918539333</v>
      </c>
      <c r="E40" s="22">
        <v>0.67651382533745974</v>
      </c>
      <c r="F40" s="22">
        <v>3.4854458948860749</v>
      </c>
      <c r="G40" s="22">
        <v>3.8930328410102142</v>
      </c>
      <c r="H40" s="22">
        <v>14.019584777711721</v>
      </c>
      <c r="I40" s="22">
        <v>1.9900354236105791</v>
      </c>
      <c r="J40" s="22">
        <v>35.755435313417834</v>
      </c>
      <c r="K40" s="22">
        <v>1.0432414319563437</v>
      </c>
      <c r="L40" s="22">
        <v>46.739534013984368</v>
      </c>
      <c r="M40" s="22">
        <v>0.87720421254660241</v>
      </c>
    </row>
    <row r="41" spans="3:13" ht="15" customHeight="1">
      <c r="C41" s="27" t="s">
        <v>70</v>
      </c>
      <c r="D41" s="22">
        <v>2128.5204450114961</v>
      </c>
      <c r="E41" s="22">
        <v>2.2852220250167079</v>
      </c>
      <c r="F41" s="22">
        <v>3.9908089570652567</v>
      </c>
      <c r="G41" s="22">
        <v>11.479592527496374</v>
      </c>
      <c r="H41" s="22">
        <v>14.610416570633536</v>
      </c>
      <c r="I41" s="22">
        <v>4.8947797783798794</v>
      </c>
      <c r="J41" s="22">
        <v>33.369344641142781</v>
      </c>
      <c r="K41" s="22">
        <v>2.8791151111969611</v>
      </c>
      <c r="L41" s="22">
        <v>48.029429831158431</v>
      </c>
      <c r="M41" s="22">
        <v>2.1164610989759325</v>
      </c>
    </row>
    <row r="42" spans="3:13" ht="15" customHeight="1">
      <c r="C42" s="26" t="s">
        <v>69</v>
      </c>
      <c r="D42" s="23"/>
      <c r="E42" s="23"/>
      <c r="F42" s="23"/>
      <c r="G42" s="23"/>
      <c r="H42" s="23"/>
      <c r="I42" s="23"/>
      <c r="J42" s="23"/>
      <c r="K42" s="23"/>
      <c r="L42" s="23"/>
      <c r="M42" s="23"/>
    </row>
    <row r="43" spans="3:13" ht="15" customHeight="1">
      <c r="C43" s="27" t="s">
        <v>68</v>
      </c>
      <c r="D43" s="22">
        <v>177953.95714552852</v>
      </c>
      <c r="E43" s="22">
        <v>0.15149722540308486</v>
      </c>
      <c r="F43" s="22">
        <v>3.2908121887888355</v>
      </c>
      <c r="G43" s="22">
        <v>3.1204156365306686</v>
      </c>
      <c r="H43" s="22">
        <v>15.197501367299962</v>
      </c>
      <c r="I43" s="22">
        <v>1.498055177154044</v>
      </c>
      <c r="J43" s="22">
        <v>39.168726302826471</v>
      </c>
      <c r="K43" s="22">
        <v>0.72864142984553404</v>
      </c>
      <c r="L43" s="22">
        <v>42.342960141084561</v>
      </c>
      <c r="M43" s="22">
        <v>0.76234414757816193</v>
      </c>
    </row>
    <row r="44" spans="3:13" ht="15" customHeight="1">
      <c r="C44" s="27" t="s">
        <v>67</v>
      </c>
      <c r="D44" s="22">
        <v>29899.335854471694</v>
      </c>
      <c r="E44" s="22">
        <v>0.9016765753014262</v>
      </c>
      <c r="F44" s="22">
        <v>4.1535739574505754</v>
      </c>
      <c r="G44" s="22">
        <v>6.5334964781285194</v>
      </c>
      <c r="H44" s="22">
        <v>14.571523677105402</v>
      </c>
      <c r="I44" s="22">
        <v>2.1709549663098016</v>
      </c>
      <c r="J44" s="22">
        <v>35.252015881933275</v>
      </c>
      <c r="K44" s="22">
        <v>1.0063011765870946</v>
      </c>
      <c r="L44" s="22">
        <v>46.022886483511066</v>
      </c>
      <c r="M44" s="22">
        <v>0.96726702710189427</v>
      </c>
    </row>
    <row r="45" spans="3:13" ht="15" customHeight="1">
      <c r="C45" s="26" t="s">
        <v>66</v>
      </c>
      <c r="D45" s="23"/>
      <c r="E45" s="23"/>
      <c r="F45" s="23"/>
      <c r="G45" s="23"/>
      <c r="H45" s="23"/>
      <c r="I45" s="23"/>
      <c r="J45" s="23"/>
      <c r="K45" s="23"/>
      <c r="L45" s="23"/>
      <c r="M45" s="23"/>
    </row>
    <row r="46" spans="3:13" ht="15" customHeight="1">
      <c r="C46" s="27" t="s">
        <v>65</v>
      </c>
      <c r="D46" s="22">
        <v>166000.34812365606</v>
      </c>
      <c r="E46" s="22">
        <v>0.22104862476207626</v>
      </c>
      <c r="F46" s="22">
        <v>3.1081727951515532</v>
      </c>
      <c r="G46" s="22">
        <v>3.2028282372159391</v>
      </c>
      <c r="H46" s="22">
        <v>14.518492929536523</v>
      </c>
      <c r="I46" s="22">
        <v>1.5211426058028854</v>
      </c>
      <c r="J46" s="22">
        <v>39.417069791607759</v>
      </c>
      <c r="K46" s="22">
        <v>0.7420108947089834</v>
      </c>
      <c r="L46" s="22">
        <v>42.956264483704366</v>
      </c>
      <c r="M46" s="22">
        <v>0.74840082183811341</v>
      </c>
    </row>
    <row r="47" spans="3:13" ht="15" customHeight="1">
      <c r="C47" s="27" t="s">
        <v>64</v>
      </c>
      <c r="D47" s="22">
        <v>41852.944876343812</v>
      </c>
      <c r="E47" s="22">
        <v>0.87673994676299261</v>
      </c>
      <c r="F47" s="22">
        <v>4.6315591057451533</v>
      </c>
      <c r="G47" s="22">
        <v>4.410486134423155</v>
      </c>
      <c r="H47" s="22">
        <v>17.443444158872623</v>
      </c>
      <c r="I47" s="22">
        <v>1.9242148521949529</v>
      </c>
      <c r="J47" s="22">
        <v>35.385667634464589</v>
      </c>
      <c r="K47" s="22">
        <v>0.99286425635847275</v>
      </c>
      <c r="L47" s="22">
        <v>42.53932910091779</v>
      </c>
      <c r="M47" s="22">
        <v>0.92064338015338554</v>
      </c>
    </row>
    <row r="48" spans="3:13" ht="15" customHeight="1">
      <c r="C48" s="26" t="s">
        <v>63</v>
      </c>
      <c r="D48" s="23"/>
      <c r="E48" s="23"/>
      <c r="F48" s="23"/>
      <c r="G48" s="23"/>
      <c r="H48" s="23"/>
      <c r="I48" s="23"/>
      <c r="J48" s="23"/>
      <c r="K48" s="23"/>
      <c r="L48" s="23"/>
      <c r="M48" s="23"/>
    </row>
    <row r="49" spans="3:13" ht="15" customHeight="1">
      <c r="C49" s="27" t="s">
        <v>62</v>
      </c>
      <c r="D49" s="22">
        <v>11040.608785874267</v>
      </c>
      <c r="E49" s="22">
        <v>1.0700222560134509</v>
      </c>
      <c r="F49" s="22">
        <v>4.3780177248309062</v>
      </c>
      <c r="G49" s="22">
        <v>4.9963664924307798</v>
      </c>
      <c r="H49" s="22">
        <v>12.827477973878526</v>
      </c>
      <c r="I49" s="22">
        <v>2.7267047776773135</v>
      </c>
      <c r="J49" s="22">
        <v>22.199125521350698</v>
      </c>
      <c r="K49" s="22">
        <v>1.8151923541284471</v>
      </c>
      <c r="L49" s="22">
        <v>60.595378779939871</v>
      </c>
      <c r="M49" s="22">
        <v>0.83914967116613093</v>
      </c>
    </row>
    <row r="50" spans="3:13" ht="15" customHeight="1">
      <c r="C50" s="27" t="s">
        <v>61</v>
      </c>
      <c r="D50" s="22">
        <v>30385.735894077476</v>
      </c>
      <c r="E50" s="22">
        <v>0.8494505535691742</v>
      </c>
      <c r="F50" s="22">
        <v>1.9777118038172767</v>
      </c>
      <c r="G50" s="22">
        <v>6.2532085786148146</v>
      </c>
      <c r="H50" s="22">
        <v>9.0634335557470038</v>
      </c>
      <c r="I50" s="22">
        <v>2.8577221708854603</v>
      </c>
      <c r="J50" s="22">
        <v>24.394587282296367</v>
      </c>
      <c r="K50" s="22">
        <v>1.6096653125624991</v>
      </c>
      <c r="L50" s="22">
        <v>64.56426735813946</v>
      </c>
      <c r="M50" s="22">
        <v>0.69674699246809901</v>
      </c>
    </row>
    <row r="51" spans="3:13" ht="15" customHeight="1">
      <c r="C51" s="27" t="s">
        <v>60</v>
      </c>
      <c r="D51" s="22">
        <v>118649.40317465732</v>
      </c>
      <c r="E51" s="22">
        <v>0.34846420129968925</v>
      </c>
      <c r="F51" s="22">
        <v>3.534365755990549</v>
      </c>
      <c r="G51" s="22">
        <v>3.4242173098321311</v>
      </c>
      <c r="H51" s="22">
        <v>15.916212497852413</v>
      </c>
      <c r="I51" s="22">
        <v>1.6230718158677315</v>
      </c>
      <c r="J51" s="22">
        <v>42.346659432227952</v>
      </c>
      <c r="K51" s="22">
        <v>0.79302419552467784</v>
      </c>
      <c r="L51" s="22">
        <v>38.202762313929505</v>
      </c>
      <c r="M51" s="22">
        <v>0.92018589857745747</v>
      </c>
    </row>
    <row r="52" spans="3:13" ht="15" customHeight="1">
      <c r="C52" s="27" t="s">
        <v>59</v>
      </c>
      <c r="D52" s="22">
        <v>11584.625840631494</v>
      </c>
      <c r="E52" s="22">
        <v>1.9148037216447205</v>
      </c>
      <c r="F52" s="22">
        <v>4.7436772457804333</v>
      </c>
      <c r="G52" s="22">
        <v>8.8841332557686545</v>
      </c>
      <c r="H52" s="22">
        <v>22.244640607046311</v>
      </c>
      <c r="I52" s="22">
        <v>3.657813551456448</v>
      </c>
      <c r="J52" s="22">
        <v>45.200210704433552</v>
      </c>
      <c r="K52" s="22">
        <v>2.0836893093338489</v>
      </c>
      <c r="L52" s="22">
        <v>27.811471442739698</v>
      </c>
      <c r="M52" s="22">
        <v>2.8535995761115709</v>
      </c>
    </row>
    <row r="53" spans="3:13" ht="15" customHeight="1">
      <c r="C53" s="27" t="s">
        <v>58</v>
      </c>
      <c r="D53" s="22">
        <v>3609.1532695009737</v>
      </c>
      <c r="E53" s="22">
        <v>3.3520616432594954</v>
      </c>
      <c r="F53" s="22">
        <v>3.7253967785857345</v>
      </c>
      <c r="G53" s="22">
        <v>22.19187339570766</v>
      </c>
      <c r="H53" s="22">
        <v>19.808551881479648</v>
      </c>
      <c r="I53" s="22">
        <v>6.852363245982267</v>
      </c>
      <c r="J53" s="22">
        <v>42.285194399543705</v>
      </c>
      <c r="K53" s="22">
        <v>3.9004465449964334</v>
      </c>
      <c r="L53" s="22">
        <v>34.180856940390932</v>
      </c>
      <c r="M53" s="22">
        <v>4.3194284651827886</v>
      </c>
    </row>
    <row r="54" spans="3:13" ht="15" customHeight="1">
      <c r="C54" s="27" t="s">
        <v>57</v>
      </c>
      <c r="D54" s="22">
        <v>7824.9792748427508</v>
      </c>
      <c r="E54" s="22">
        <v>2.1822240754860953</v>
      </c>
      <c r="F54" s="22">
        <v>5.1285825262947293</v>
      </c>
      <c r="G54" s="22">
        <v>8.5938067157479399</v>
      </c>
      <c r="H54" s="22">
        <v>23.114683732751665</v>
      </c>
      <c r="I54" s="22">
        <v>4.26980771060739</v>
      </c>
      <c r="J54" s="22">
        <v>46.941058077591805</v>
      </c>
      <c r="K54" s="22">
        <v>2.3752897389879752</v>
      </c>
      <c r="L54" s="22">
        <v>24.815675663361777</v>
      </c>
      <c r="M54" s="22">
        <v>3.6217832759675681</v>
      </c>
    </row>
    <row r="55" spans="3:13" ht="15" customHeight="1">
      <c r="C55" s="27" t="s">
        <v>56</v>
      </c>
      <c r="D55" s="22">
        <v>36082.583651387984</v>
      </c>
      <c r="E55" s="22">
        <v>0.86895638244848383</v>
      </c>
      <c r="F55" s="22">
        <v>3.5150193554560234</v>
      </c>
      <c r="G55" s="22">
        <v>5.1969546713675152</v>
      </c>
      <c r="H55" s="22">
        <v>15.971910610888241</v>
      </c>
      <c r="I55" s="22">
        <v>2.301231632826271</v>
      </c>
      <c r="J55" s="22">
        <v>41.228056671993272</v>
      </c>
      <c r="K55" s="22">
        <v>1.1241685814187705</v>
      </c>
      <c r="L55" s="22">
        <v>39.285013361662706</v>
      </c>
      <c r="M55" s="22">
        <v>1.2087159252702748</v>
      </c>
    </row>
    <row r="56" spans="3:13" ht="15" customHeight="1">
      <c r="C56" s="26" t="s">
        <v>55</v>
      </c>
      <c r="D56" s="23"/>
      <c r="E56" s="23"/>
      <c r="F56" s="23"/>
      <c r="G56" s="23"/>
      <c r="H56" s="23"/>
      <c r="I56" s="23"/>
      <c r="J56" s="23"/>
      <c r="K56" s="23"/>
      <c r="L56" s="23"/>
      <c r="M56" s="23"/>
    </row>
    <row r="57" spans="3:13" ht="15" customHeight="1">
      <c r="C57" s="27" t="s">
        <v>54</v>
      </c>
      <c r="D57" s="22">
        <v>5026.9924374982811</v>
      </c>
      <c r="E57" s="22">
        <v>1.4694970875107025</v>
      </c>
      <c r="F57" s="22">
        <v>2.8294286835059492</v>
      </c>
      <c r="G57" s="22">
        <v>8.4641268636029618</v>
      </c>
      <c r="H57" s="22">
        <v>9.3534916302224733</v>
      </c>
      <c r="I57" s="22">
        <v>4.3262026966493732</v>
      </c>
      <c r="J57" s="22">
        <v>20.695615909367593</v>
      </c>
      <c r="K57" s="22">
        <v>2.6659316917427391</v>
      </c>
      <c r="L57" s="22">
        <v>67.121463776903951</v>
      </c>
      <c r="M57" s="22">
        <v>0.97964276723792298</v>
      </c>
    </row>
    <row r="58" spans="3:13" ht="15" customHeight="1">
      <c r="C58" s="27" t="s">
        <v>53</v>
      </c>
      <c r="D58" s="22">
        <v>6013.6163483759801</v>
      </c>
      <c r="E58" s="22">
        <v>1.4265590074059391</v>
      </c>
      <c r="F58" s="22">
        <v>5.6725375193361822</v>
      </c>
      <c r="G58" s="22">
        <v>5.7239702606905318</v>
      </c>
      <c r="H58" s="22">
        <v>15.731504780019472</v>
      </c>
      <c r="I58" s="22">
        <v>3.3340725949355594</v>
      </c>
      <c r="J58" s="22">
        <v>23.455961842674373</v>
      </c>
      <c r="K58" s="22">
        <v>2.3719704425397512</v>
      </c>
      <c r="L58" s="22">
        <v>55.139995857969964</v>
      </c>
      <c r="M58" s="22">
        <v>1.225978234832525</v>
      </c>
    </row>
    <row r="59" spans="3:13" ht="15" customHeight="1">
      <c r="C59" s="27" t="s">
        <v>52</v>
      </c>
      <c r="D59" s="22">
        <v>8595.956243180919</v>
      </c>
      <c r="E59" s="22">
        <v>1.608423278698824</v>
      </c>
      <c r="F59" s="22">
        <v>0.69620612882474353</v>
      </c>
      <c r="G59" s="22">
        <v>16.92730589716918</v>
      </c>
      <c r="H59" s="22">
        <v>5.6267479356871259</v>
      </c>
      <c r="I59" s="22">
        <v>6.7456515523317924</v>
      </c>
      <c r="J59" s="22">
        <v>18.888133968941673</v>
      </c>
      <c r="K59" s="22">
        <v>3.0418595307533556</v>
      </c>
      <c r="L59" s="22">
        <v>74.788911966546436</v>
      </c>
      <c r="M59" s="22">
        <v>0.8849313594589433</v>
      </c>
    </row>
    <row r="60" spans="3:13" ht="15" customHeight="1">
      <c r="C60" s="27" t="s">
        <v>51</v>
      </c>
      <c r="D60" s="22">
        <v>47530.149098764232</v>
      </c>
      <c r="E60" s="22">
        <v>0.73252555939846786</v>
      </c>
      <c r="F60" s="22">
        <v>3.060742786140676</v>
      </c>
      <c r="G60" s="22">
        <v>4.605077259933787</v>
      </c>
      <c r="H60" s="22">
        <v>13.780812597633611</v>
      </c>
      <c r="I60" s="22">
        <v>2.0988322953076959</v>
      </c>
      <c r="J60" s="22">
        <v>36.884851876380772</v>
      </c>
      <c r="K60" s="22">
        <v>1.0726907852572243</v>
      </c>
      <c r="L60" s="22">
        <v>46.273592739844915</v>
      </c>
      <c r="M60" s="22">
        <v>0.93701900563191254</v>
      </c>
    </row>
    <row r="61" spans="3:13" ht="15" customHeight="1">
      <c r="C61" s="27" t="s">
        <v>50</v>
      </c>
      <c r="D61" s="22">
        <v>91980.382585100568</v>
      </c>
      <c r="E61" s="22">
        <v>0.54564559850174321</v>
      </c>
      <c r="F61" s="22">
        <v>3.9099487281274543</v>
      </c>
      <c r="G61" s="22">
        <v>3.7618828219604334</v>
      </c>
      <c r="H61" s="22">
        <v>18.007429324146084</v>
      </c>
      <c r="I61" s="22">
        <v>1.7907048469091376</v>
      </c>
      <c r="J61" s="22">
        <v>44.249562377338414</v>
      </c>
      <c r="K61" s="22">
        <v>0.88166925544907615</v>
      </c>
      <c r="L61" s="22">
        <v>33.833059570387867</v>
      </c>
      <c r="M61" s="22">
        <v>1.0878675171645906</v>
      </c>
    </row>
    <row r="62" spans="3:13" ht="15" customHeight="1">
      <c r="C62" s="27" t="s">
        <v>49</v>
      </c>
      <c r="D62" s="22">
        <v>31650.426625378612</v>
      </c>
      <c r="E62" s="22">
        <v>0.98721790074212645</v>
      </c>
      <c r="F62" s="22">
        <v>2.5785693797582883</v>
      </c>
      <c r="G62" s="22">
        <v>6.3045678287577438</v>
      </c>
      <c r="H62" s="22">
        <v>11.668803407698913</v>
      </c>
      <c r="I62" s="22">
        <v>2.758265339174828</v>
      </c>
      <c r="J62" s="22">
        <v>35.028176967048552</v>
      </c>
      <c r="K62" s="22">
        <v>1.3303694040046155</v>
      </c>
      <c r="L62" s="22">
        <v>50.724450245494424</v>
      </c>
      <c r="M62" s="22">
        <v>0.99941372386692007</v>
      </c>
    </row>
    <row r="63" spans="3:13" ht="15" customHeight="1">
      <c r="C63" s="135" t="s">
        <v>48</v>
      </c>
      <c r="D63" s="136">
        <v>16944.595401881779</v>
      </c>
      <c r="E63" s="136">
        <v>1.550701931260317</v>
      </c>
      <c r="F63" s="136">
        <v>4.0435195499537055</v>
      </c>
      <c r="G63" s="136">
        <v>7.4563005402454312</v>
      </c>
      <c r="H63" s="136">
        <v>15.865097012403394</v>
      </c>
      <c r="I63" s="136">
        <v>3.9077319311602889</v>
      </c>
      <c r="J63" s="136">
        <v>40.286779765394463</v>
      </c>
      <c r="K63" s="136">
        <v>2.1052836999430813</v>
      </c>
      <c r="L63" s="136">
        <v>39.804603672248398</v>
      </c>
      <c r="M63" s="136">
        <v>1.9932919581462907</v>
      </c>
    </row>
    <row r="64" spans="3:13" ht="15" customHeight="1">
      <c r="C64" s="133" t="s">
        <v>47</v>
      </c>
      <c r="D64" s="134"/>
      <c r="E64" s="134"/>
      <c r="F64" s="134"/>
      <c r="G64" s="134"/>
      <c r="H64" s="134"/>
      <c r="I64" s="134"/>
      <c r="J64" s="134"/>
      <c r="K64" s="134"/>
      <c r="L64" s="134"/>
      <c r="M64" s="134"/>
    </row>
    <row r="65" spans="3:13" ht="15" customHeight="1">
      <c r="C65" s="24" t="s">
        <v>152</v>
      </c>
      <c r="D65" s="19"/>
      <c r="E65" s="19"/>
      <c r="F65" s="19"/>
      <c r="G65" s="19"/>
      <c r="H65" s="19"/>
      <c r="I65" s="19"/>
      <c r="J65" s="19"/>
      <c r="K65" s="19"/>
      <c r="L65" s="19"/>
      <c r="M65" s="19"/>
    </row>
    <row r="66" spans="3:13" ht="15" customHeight="1">
      <c r="C66" s="25" t="s">
        <v>45</v>
      </c>
      <c r="D66" s="19"/>
      <c r="E66" s="19"/>
      <c r="F66" s="19"/>
      <c r="G66" s="19"/>
      <c r="H66" s="19"/>
      <c r="I66" s="19"/>
      <c r="J66" s="19"/>
      <c r="K66" s="19"/>
      <c r="L66" s="19"/>
      <c r="M66" s="19"/>
    </row>
    <row r="67" spans="3:13" ht="15" customHeight="1">
      <c r="C67" s="25" t="s">
        <v>44</v>
      </c>
      <c r="D67" s="19"/>
      <c r="E67" s="19"/>
      <c r="F67" s="19"/>
      <c r="G67" s="19"/>
      <c r="H67" s="19"/>
      <c r="I67" s="19"/>
      <c r="J67" s="19"/>
      <c r="K67" s="19"/>
      <c r="L67" s="19"/>
      <c r="M67" s="19"/>
    </row>
    <row r="68" spans="3:13" ht="15" customHeight="1">
      <c r="C68" s="25" t="s">
        <v>43</v>
      </c>
      <c r="D68" s="19"/>
      <c r="E68" s="19"/>
      <c r="F68" s="19"/>
      <c r="G68" s="19"/>
      <c r="H68" s="19"/>
      <c r="I68" s="19"/>
      <c r="J68" s="19"/>
      <c r="K68" s="19"/>
      <c r="L68" s="19"/>
      <c r="M68" s="19"/>
    </row>
    <row r="69" spans="3:13" ht="15" customHeight="1">
      <c r="C69" s="25" t="s">
        <v>42</v>
      </c>
      <c r="D69" s="19"/>
      <c r="E69" s="19"/>
      <c r="F69" s="19"/>
      <c r="G69" s="19"/>
      <c r="H69" s="19"/>
      <c r="I69" s="19"/>
      <c r="J69" s="19"/>
      <c r="K69" s="19"/>
      <c r="L69" s="19"/>
      <c r="M69" s="19"/>
    </row>
    <row r="70" spans="3:13" ht="15" customHeight="1">
      <c r="C70" s="19"/>
      <c r="D70" s="19"/>
      <c r="E70" s="19"/>
      <c r="F70" s="19"/>
      <c r="G70" s="19"/>
      <c r="H70" s="19"/>
      <c r="I70" s="19"/>
      <c r="J70" s="19"/>
      <c r="K70" s="19"/>
      <c r="L70" s="19"/>
      <c r="M70" s="19"/>
    </row>
    <row r="71" spans="3:13" ht="15" customHeight="1">
      <c r="C71" s="19"/>
      <c r="D71" s="19"/>
      <c r="E71" s="19"/>
      <c r="F71" s="19"/>
      <c r="G71" s="19"/>
      <c r="H71" s="19"/>
      <c r="I71" s="19"/>
      <c r="J71" s="19"/>
      <c r="K71" s="19"/>
      <c r="L71" s="19"/>
      <c r="M71" s="19"/>
    </row>
    <row r="72" spans="3:13" ht="15" customHeight="1">
      <c r="C72" s="19"/>
      <c r="D72" s="19"/>
      <c r="E72" s="19"/>
      <c r="F72" s="19"/>
      <c r="G72" s="19"/>
      <c r="H72" s="19"/>
      <c r="I72" s="19"/>
      <c r="J72" s="19"/>
      <c r="K72" s="19"/>
      <c r="L72" s="19"/>
      <c r="M72" s="19"/>
    </row>
    <row r="73" spans="3:13" ht="15" customHeight="1">
      <c r="C73" s="19"/>
      <c r="D73" s="19"/>
      <c r="E73" s="19"/>
      <c r="F73" s="19"/>
      <c r="G73" s="19"/>
      <c r="H73" s="19"/>
      <c r="I73" s="19"/>
      <c r="J73" s="19"/>
      <c r="K73" s="19"/>
      <c r="L73" s="19"/>
      <c r="M73" s="19"/>
    </row>
    <row r="74" spans="3:13" ht="15" customHeight="1">
      <c r="C74" s="19"/>
      <c r="D74" s="19"/>
      <c r="E74" s="19"/>
      <c r="F74" s="19"/>
      <c r="G74" s="19"/>
      <c r="H74" s="19"/>
      <c r="I74" s="19"/>
      <c r="J74" s="19"/>
      <c r="K74" s="19"/>
      <c r="L74" s="19"/>
      <c r="M74" s="19"/>
    </row>
    <row r="75" spans="3:13" ht="15" customHeight="1">
      <c r="C75" s="19"/>
      <c r="D75" s="19"/>
      <c r="E75" s="19"/>
      <c r="F75" s="19"/>
      <c r="G75" s="19"/>
      <c r="H75" s="19"/>
      <c r="I75" s="19"/>
      <c r="J75" s="19"/>
      <c r="K75" s="19"/>
      <c r="L75" s="19"/>
      <c r="M75" s="19"/>
    </row>
  </sheetData>
  <sheetProtection selectLockedCells="1" selectUnlockedCells="1"/>
  <mergeCells count="7">
    <mergeCell ref="C5:C7"/>
    <mergeCell ref="D5:E6"/>
    <mergeCell ref="F5:M5"/>
    <mergeCell ref="F6:G6"/>
    <mergeCell ref="H6:I6"/>
    <mergeCell ref="J6:K6"/>
    <mergeCell ref="L6:M6"/>
  </mergeCells>
  <pageMargins left="0.78749999999999998" right="0.78749999999999998" top="1.0527777777777778" bottom="1.0527777777777778" header="0.78749999999999998" footer="0.78749999999999998"/>
  <pageSetup paperSize="9" orientation="portrait" useFirstPageNumber="1" horizontalDpi="300" verticalDpi="300"/>
  <headerFooter alignWithMargins="0">
    <oddHeader>&amp;C&amp;"Times New Roman,Regular"&amp;12&amp;A</oddHeader>
    <oddFooter>&amp;C&amp;"Times New Roman,Regular"&amp;12Página &amp;P</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56D35-1747-4B26-A7D9-8B5D14CB13B8}">
  <dimension ref="C1:N69"/>
  <sheetViews>
    <sheetView showGridLines="0" workbookViewId="0"/>
  </sheetViews>
  <sheetFormatPr defaultColWidth="10.7109375" defaultRowHeight="15" customHeight="1"/>
  <cols>
    <col min="1" max="2" width="10.7109375" style="168"/>
    <col min="3" max="3" width="60.7109375" style="168" customWidth="1"/>
    <col min="4" max="4" width="10.7109375" style="168"/>
    <col min="5" max="5" width="8.7109375" style="168" customWidth="1"/>
    <col min="6" max="6" width="10.7109375" style="168"/>
    <col min="7" max="7" width="8.7109375" style="168" customWidth="1"/>
    <col min="8" max="8" width="10.7109375" style="168"/>
    <col min="9" max="9" width="8.7109375" style="168" customWidth="1"/>
    <col min="10" max="10" width="10.7109375" style="168"/>
    <col min="11" max="11" width="8.7109375" style="168" customWidth="1"/>
    <col min="12" max="12" width="10.7109375" style="168"/>
    <col min="13" max="13" width="8.7109375" style="168" customWidth="1"/>
    <col min="14" max="16384" width="10.7109375" style="168"/>
  </cols>
  <sheetData>
    <row r="1" spans="3:14" s="166" customFormat="1" ht="15" customHeight="1">
      <c r="C1" s="167"/>
      <c r="D1" s="167"/>
      <c r="E1" s="167"/>
      <c r="F1" s="167"/>
      <c r="G1" s="167"/>
      <c r="H1" s="167"/>
      <c r="I1" s="167"/>
      <c r="J1" s="167"/>
      <c r="K1" s="167"/>
      <c r="L1" s="167"/>
      <c r="M1" s="167"/>
    </row>
    <row r="2" spans="3:14" ht="15" customHeight="1">
      <c r="C2" s="179"/>
      <c r="D2" s="179"/>
      <c r="E2" s="179"/>
      <c r="F2" s="179"/>
      <c r="G2" s="179"/>
      <c r="H2" s="179"/>
      <c r="I2" s="179"/>
      <c r="J2" s="179"/>
      <c r="K2" s="179"/>
      <c r="L2" s="179"/>
      <c r="M2" s="179"/>
      <c r="N2" s="172"/>
    </row>
    <row r="3" spans="3:14" ht="15" customHeight="1">
      <c r="C3" s="178"/>
      <c r="D3" s="178"/>
      <c r="E3" s="178"/>
      <c r="F3" s="178"/>
      <c r="G3" s="178"/>
      <c r="H3" s="178"/>
      <c r="I3" s="178"/>
      <c r="J3" s="178"/>
      <c r="K3" s="178"/>
      <c r="L3" s="178"/>
      <c r="M3" s="178"/>
      <c r="N3" s="169"/>
    </row>
    <row r="4" spans="3:14" ht="15" customHeight="1">
      <c r="C4" s="177" t="s">
        <v>322</v>
      </c>
      <c r="D4" s="176"/>
      <c r="E4" s="176"/>
      <c r="F4" s="176"/>
      <c r="G4" s="176"/>
      <c r="H4" s="176"/>
      <c r="I4" s="176"/>
      <c r="J4" s="176"/>
      <c r="K4" s="176"/>
      <c r="L4" s="176"/>
      <c r="M4" s="176"/>
      <c r="N4" s="169"/>
    </row>
    <row r="5" spans="3:14" ht="15" customHeight="1">
      <c r="C5" s="227" t="s">
        <v>304</v>
      </c>
      <c r="D5" s="230" t="s">
        <v>114</v>
      </c>
      <c r="E5" s="231"/>
      <c r="F5" s="183" t="s">
        <v>321</v>
      </c>
      <c r="G5" s="183"/>
      <c r="H5" s="183"/>
      <c r="I5" s="183"/>
      <c r="J5" s="183" t="s">
        <v>320</v>
      </c>
      <c r="K5" s="183"/>
      <c r="L5" s="183"/>
      <c r="M5" s="182"/>
      <c r="N5" s="169"/>
    </row>
    <row r="6" spans="3:14" ht="15" customHeight="1">
      <c r="C6" s="228"/>
      <c r="D6" s="232"/>
      <c r="E6" s="233"/>
      <c r="F6" s="181" t="s">
        <v>319</v>
      </c>
      <c r="G6" s="181"/>
      <c r="H6" s="181"/>
      <c r="I6" s="181"/>
      <c r="J6" s="181" t="s">
        <v>318</v>
      </c>
      <c r="K6" s="180"/>
      <c r="L6" s="180"/>
      <c r="M6" s="180"/>
      <c r="N6" s="169"/>
    </row>
    <row r="7" spans="3:14" ht="15" customHeight="1">
      <c r="C7" s="228"/>
      <c r="D7" s="232"/>
      <c r="E7" s="233"/>
      <c r="F7" s="222" t="s">
        <v>1</v>
      </c>
      <c r="G7" s="222"/>
      <c r="H7" s="222" t="s">
        <v>317</v>
      </c>
      <c r="I7" s="222"/>
      <c r="J7" s="222" t="s">
        <v>1</v>
      </c>
      <c r="K7" s="222"/>
      <c r="L7" s="222" t="s">
        <v>317</v>
      </c>
      <c r="M7" s="222"/>
      <c r="N7" s="169"/>
    </row>
    <row r="8" spans="3:14" ht="15" customHeight="1">
      <c r="C8" s="228"/>
      <c r="D8" s="232"/>
      <c r="E8" s="233"/>
      <c r="F8" s="222"/>
      <c r="G8" s="222"/>
      <c r="H8" s="222"/>
      <c r="I8" s="222"/>
      <c r="J8" s="222"/>
      <c r="K8" s="222"/>
      <c r="L8" s="222"/>
      <c r="M8" s="222"/>
      <c r="N8" s="169"/>
    </row>
    <row r="9" spans="3:14" ht="15" customHeight="1">
      <c r="C9" s="228"/>
      <c r="D9" s="234"/>
      <c r="E9" s="235"/>
      <c r="F9" s="222"/>
      <c r="G9" s="222"/>
      <c r="H9" s="222"/>
      <c r="I9" s="222"/>
      <c r="J9" s="222"/>
      <c r="K9" s="222"/>
      <c r="L9" s="222"/>
      <c r="M9" s="222"/>
      <c r="N9" s="169"/>
    </row>
    <row r="10" spans="3:14" ht="15" customHeight="1">
      <c r="C10" s="229"/>
      <c r="D10" s="161" t="s">
        <v>105</v>
      </c>
      <c r="E10" s="161" t="s">
        <v>103</v>
      </c>
      <c r="F10" s="161" t="s">
        <v>297</v>
      </c>
      <c r="G10" s="161" t="s">
        <v>103</v>
      </c>
      <c r="H10" s="161" t="s">
        <v>297</v>
      </c>
      <c r="I10" s="161" t="s">
        <v>103</v>
      </c>
      <c r="J10" s="161" t="s">
        <v>297</v>
      </c>
      <c r="K10" s="161" t="s">
        <v>103</v>
      </c>
      <c r="L10" s="161" t="s">
        <v>297</v>
      </c>
      <c r="M10" s="161" t="s">
        <v>103</v>
      </c>
      <c r="N10" s="169"/>
    </row>
    <row r="11" spans="3:14" ht="15" customHeight="1">
      <c r="C11" s="159" t="s">
        <v>1</v>
      </c>
      <c r="D11" s="158">
        <v>207103.79000000039</v>
      </c>
      <c r="E11" s="157">
        <v>0</v>
      </c>
      <c r="F11" s="157">
        <v>7.8289419586147435</v>
      </c>
      <c r="G11" s="157">
        <v>2.9664645117951238</v>
      </c>
      <c r="H11" s="157">
        <v>28.381228257212058</v>
      </c>
      <c r="I11" s="157">
        <v>2.6302620386750344</v>
      </c>
      <c r="J11" s="157">
        <v>37.513764828617695</v>
      </c>
      <c r="K11" s="157">
        <v>1.0202609043471822</v>
      </c>
      <c r="L11" s="157">
        <v>39.417907236237284</v>
      </c>
      <c r="M11" s="157">
        <v>2.0313872445663494</v>
      </c>
      <c r="N11" s="169"/>
    </row>
    <row r="12" spans="3:14" ht="15" customHeight="1">
      <c r="C12" s="159" t="s">
        <v>102</v>
      </c>
      <c r="D12" s="158"/>
      <c r="E12" s="157"/>
      <c r="F12" s="157"/>
      <c r="G12" s="157"/>
      <c r="H12" s="157"/>
      <c r="I12" s="157"/>
      <c r="J12" s="157"/>
      <c r="K12" s="157"/>
      <c r="L12" s="157"/>
      <c r="M12" s="157"/>
      <c r="N12" s="169"/>
    </row>
    <row r="13" spans="3:14" ht="15" customHeight="1">
      <c r="C13" s="159" t="s">
        <v>101</v>
      </c>
      <c r="D13" s="158">
        <v>100210.73033191448</v>
      </c>
      <c r="E13" s="157">
        <v>0.26510124214457648</v>
      </c>
      <c r="F13" s="157">
        <v>7.7134495262378735</v>
      </c>
      <c r="G13" s="157">
        <v>3.0458507127180692</v>
      </c>
      <c r="H13" s="157">
        <v>28.28458906212358</v>
      </c>
      <c r="I13" s="157">
        <v>2.7465520339960392</v>
      </c>
      <c r="J13" s="157">
        <v>37.381873863576992</v>
      </c>
      <c r="K13" s="157">
        <v>1.0776507727870093</v>
      </c>
      <c r="L13" s="157">
        <v>38.822517363744936</v>
      </c>
      <c r="M13" s="157">
        <v>2.1114314378667056</v>
      </c>
      <c r="N13" s="169"/>
    </row>
    <row r="14" spans="3:14" ht="15" customHeight="1">
      <c r="C14" s="159" t="s">
        <v>100</v>
      </c>
      <c r="D14" s="158">
        <v>106893.05966808666</v>
      </c>
      <c r="E14" s="157">
        <v>0.24852866191402548</v>
      </c>
      <c r="F14" s="157">
        <v>7.9372144791341439</v>
      </c>
      <c r="G14" s="157">
        <v>3.147778599316633</v>
      </c>
      <c r="H14" s="157">
        <v>28.470461564468266</v>
      </c>
      <c r="I14" s="157">
        <v>2.8163782010233973</v>
      </c>
      <c r="J14" s="157">
        <v>37.637410741382787</v>
      </c>
      <c r="K14" s="157">
        <v>1.0683956343529957</v>
      </c>
      <c r="L14" s="157">
        <v>39.967669756307103</v>
      </c>
      <c r="M14" s="157">
        <v>2.2072773049444137</v>
      </c>
      <c r="N14" s="169"/>
    </row>
    <row r="15" spans="3:14" ht="15" customHeight="1">
      <c r="C15" s="159" t="s">
        <v>99</v>
      </c>
      <c r="D15" s="158"/>
      <c r="E15" s="157"/>
      <c r="F15" s="157"/>
      <c r="G15" s="157"/>
      <c r="H15" s="157"/>
      <c r="I15" s="157"/>
      <c r="J15" s="157"/>
      <c r="K15" s="157"/>
      <c r="L15" s="157"/>
      <c r="M15" s="157"/>
      <c r="N15" s="169"/>
    </row>
    <row r="16" spans="3:14" ht="15" customHeight="1">
      <c r="C16" s="159" t="s">
        <v>98</v>
      </c>
      <c r="D16" s="158">
        <v>91127.029786025989</v>
      </c>
      <c r="E16" s="157">
        <v>0.75540144383575725</v>
      </c>
      <c r="F16" s="157">
        <v>6.9373348909909431</v>
      </c>
      <c r="G16" s="157">
        <v>3.9210838252297875</v>
      </c>
      <c r="H16" s="157">
        <v>23.45875501447026</v>
      </c>
      <c r="I16" s="157">
        <v>3.8116780436998186</v>
      </c>
      <c r="J16" s="157">
        <v>29.992615015689143</v>
      </c>
      <c r="K16" s="157">
        <v>1.7057826157906419</v>
      </c>
      <c r="L16" s="157">
        <v>33.149398327254481</v>
      </c>
      <c r="M16" s="157">
        <v>3.0081591863622039</v>
      </c>
      <c r="N16" s="169"/>
    </row>
    <row r="17" spans="3:14" ht="15" customHeight="1">
      <c r="C17" s="159" t="s">
        <v>97</v>
      </c>
      <c r="D17" s="158">
        <v>113171.49944945965</v>
      </c>
      <c r="E17" s="157">
        <v>0.61584008796178313</v>
      </c>
      <c r="F17" s="157">
        <v>8.5910750431629133</v>
      </c>
      <c r="G17" s="157">
        <v>3.5340568865256188</v>
      </c>
      <c r="H17" s="157">
        <v>32.92221343605015</v>
      </c>
      <c r="I17" s="157">
        <v>2.9334221893277981</v>
      </c>
      <c r="J17" s="157">
        <v>43.720883513801574</v>
      </c>
      <c r="K17" s="157">
        <v>0.98024217998422081</v>
      </c>
      <c r="L17" s="157">
        <v>45.234511892624546</v>
      </c>
      <c r="M17" s="157">
        <v>2.1568054643139698</v>
      </c>
      <c r="N17" s="169"/>
    </row>
    <row r="18" spans="3:14" ht="15" customHeight="1">
      <c r="C18" s="159" t="s">
        <v>96</v>
      </c>
      <c r="D18" s="158"/>
      <c r="E18" s="157"/>
      <c r="F18" s="157"/>
      <c r="G18" s="157"/>
      <c r="H18" s="157"/>
      <c r="I18" s="157"/>
      <c r="J18" s="157"/>
      <c r="K18" s="157"/>
      <c r="L18" s="157"/>
      <c r="M18" s="157"/>
      <c r="N18" s="169"/>
    </row>
    <row r="19" spans="3:14" ht="15" customHeight="1">
      <c r="C19" s="159" t="s">
        <v>95</v>
      </c>
      <c r="D19" s="158">
        <v>43253.78926934459</v>
      </c>
      <c r="E19" s="157">
        <v>0.90088123952292132</v>
      </c>
      <c r="F19" s="157">
        <v>6.8172243947984503</v>
      </c>
      <c r="G19" s="157">
        <v>4.2462791510688405</v>
      </c>
      <c r="H19" s="157">
        <v>23.288869167324961</v>
      </c>
      <c r="I19" s="157">
        <v>4.1609203064551057</v>
      </c>
      <c r="J19" s="157">
        <v>29.701063794587309</v>
      </c>
      <c r="K19" s="157">
        <v>1.864611938992198</v>
      </c>
      <c r="L19" s="157">
        <v>32.251739555218627</v>
      </c>
      <c r="M19" s="157">
        <v>3.3278193885627361</v>
      </c>
      <c r="N19" s="169"/>
    </row>
    <row r="20" spans="3:14" ht="15" customHeight="1">
      <c r="C20" s="159" t="s">
        <v>94</v>
      </c>
      <c r="D20" s="158">
        <v>55692.758108902257</v>
      </c>
      <c r="E20" s="157">
        <v>0.70388328653846755</v>
      </c>
      <c r="F20" s="157">
        <v>8.4375761879673661</v>
      </c>
      <c r="G20" s="157">
        <v>3.7135485756987565</v>
      </c>
      <c r="H20" s="157">
        <v>32.740613024517039</v>
      </c>
      <c r="I20" s="157">
        <v>3.2405022681384512</v>
      </c>
      <c r="J20" s="157">
        <v>43.459382668365677</v>
      </c>
      <c r="K20" s="157">
        <v>1.0881332812105322</v>
      </c>
      <c r="L20" s="157">
        <v>44.584209678296368</v>
      </c>
      <c r="M20" s="157">
        <v>2.4291884148204783</v>
      </c>
      <c r="N20" s="169"/>
    </row>
    <row r="21" spans="3:14" ht="15" customHeight="1">
      <c r="C21" s="159" t="s">
        <v>93</v>
      </c>
      <c r="D21" s="158">
        <v>47873.240516681471</v>
      </c>
      <c r="E21" s="157">
        <v>0.88173837767880991</v>
      </c>
      <c r="F21" s="157">
        <v>7.0458555182824325</v>
      </c>
      <c r="G21" s="157">
        <v>4.3635513042827734</v>
      </c>
      <c r="H21" s="157">
        <v>23.609304413752028</v>
      </c>
      <c r="I21" s="157">
        <v>4.3126221044316067</v>
      </c>
      <c r="J21" s="157">
        <v>30.256033471232474</v>
      </c>
      <c r="K21" s="157">
        <v>1.8022423730843835</v>
      </c>
      <c r="L21" s="157">
        <v>33.944885362583676</v>
      </c>
      <c r="M21" s="157">
        <v>3.319916121386818</v>
      </c>
      <c r="N21" s="169"/>
    </row>
    <row r="22" spans="3:14" ht="15" customHeight="1">
      <c r="C22" s="159" t="s">
        <v>92</v>
      </c>
      <c r="D22" s="158">
        <v>57478.741340557259</v>
      </c>
      <c r="E22" s="157">
        <v>0.73794299580205347</v>
      </c>
      <c r="F22" s="157">
        <v>8.7398043718333156</v>
      </c>
      <c r="G22" s="157">
        <v>3.7283660761632955</v>
      </c>
      <c r="H22" s="157">
        <v>33.09629725588178</v>
      </c>
      <c r="I22" s="157">
        <v>3.0944216832356002</v>
      </c>
      <c r="J22" s="157">
        <v>43.97425898776779</v>
      </c>
      <c r="K22" s="157">
        <v>1.0588104510320104</v>
      </c>
      <c r="L22" s="157">
        <v>45.857897558766361</v>
      </c>
      <c r="M22" s="157">
        <v>2.4226250000507639</v>
      </c>
      <c r="N22" s="169"/>
    </row>
    <row r="23" spans="3:14" ht="15" customHeight="1">
      <c r="C23" s="159" t="s">
        <v>296</v>
      </c>
      <c r="D23" s="158"/>
      <c r="E23" s="157"/>
      <c r="F23" s="157"/>
      <c r="G23" s="157"/>
      <c r="H23" s="157"/>
      <c r="I23" s="157"/>
      <c r="J23" s="157"/>
      <c r="K23" s="157"/>
      <c r="L23" s="157"/>
      <c r="M23" s="157"/>
      <c r="N23" s="169"/>
    </row>
    <row r="24" spans="3:14" ht="15" customHeight="1">
      <c r="C24" s="159" t="s">
        <v>90</v>
      </c>
      <c r="D24" s="158">
        <v>42380.720687554531</v>
      </c>
      <c r="E24" s="157">
        <v>0.82145199625994081</v>
      </c>
      <c r="F24" s="157">
        <v>10.709778403196578</v>
      </c>
      <c r="G24" s="157">
        <v>3.7036256226687136</v>
      </c>
      <c r="H24" s="157">
        <v>33.280318436068328</v>
      </c>
      <c r="I24" s="157">
        <v>3.2870244100341166</v>
      </c>
      <c r="J24" s="157">
        <v>46.638199693472892</v>
      </c>
      <c r="K24" s="157">
        <v>1.1960374239868421</v>
      </c>
      <c r="L24" s="157">
        <v>46.95526116377043</v>
      </c>
      <c r="M24" s="157">
        <v>2.4076134824657682</v>
      </c>
      <c r="N24" s="169"/>
    </row>
    <row r="25" spans="3:14" ht="15" customHeight="1">
      <c r="C25" s="159" t="s">
        <v>89</v>
      </c>
      <c r="D25" s="158">
        <v>47277.115376613649</v>
      </c>
      <c r="E25" s="157">
        <v>0.66590724108998001</v>
      </c>
      <c r="F25" s="157">
        <v>8.9693612775151816</v>
      </c>
      <c r="G25" s="157">
        <v>3.4497113888224282</v>
      </c>
      <c r="H25" s="157">
        <v>28.744080674966657</v>
      </c>
      <c r="I25" s="157">
        <v>3.1887458033920111</v>
      </c>
      <c r="J25" s="157">
        <v>41.956553417121448</v>
      </c>
      <c r="K25" s="157">
        <v>1.1733552330751578</v>
      </c>
      <c r="L25" s="157">
        <v>40.472470970153935</v>
      </c>
      <c r="M25" s="157">
        <v>2.3764640432602819</v>
      </c>
      <c r="N25" s="169"/>
    </row>
    <row r="26" spans="3:14" ht="15" customHeight="1">
      <c r="C26" s="159" t="s">
        <v>295</v>
      </c>
      <c r="D26" s="158">
        <v>85743.362446626168</v>
      </c>
      <c r="E26" s="157">
        <v>0.38461044590522725</v>
      </c>
      <c r="F26" s="157">
        <v>7.6899322007372497</v>
      </c>
      <c r="G26" s="157">
        <v>3.2355937158072701</v>
      </c>
      <c r="H26" s="157">
        <v>27.338172343405716</v>
      </c>
      <c r="I26" s="157">
        <v>2.9901912513863991</v>
      </c>
      <c r="J26" s="157">
        <v>36.421522505133503</v>
      </c>
      <c r="K26" s="157">
        <v>1.1421860888167703</v>
      </c>
      <c r="L26" s="157">
        <v>36.992345782155162</v>
      </c>
      <c r="M26" s="157">
        <v>2.4352987186469188</v>
      </c>
      <c r="N26" s="169"/>
    </row>
    <row r="27" spans="3:14" ht="15" customHeight="1">
      <c r="C27" s="159" t="s">
        <v>294</v>
      </c>
      <c r="D27" s="158">
        <v>31702.591489206523</v>
      </c>
      <c r="E27" s="157">
        <v>1.224079967164291</v>
      </c>
      <c r="F27" s="157">
        <v>2.6530718274841942</v>
      </c>
      <c r="G27" s="157">
        <v>6.7026431496610526</v>
      </c>
      <c r="H27" s="157">
        <v>16.712937977310396</v>
      </c>
      <c r="I27" s="157">
        <v>7.0541911934825894</v>
      </c>
      <c r="J27" s="157">
        <v>21.644720656596956</v>
      </c>
      <c r="K27" s="157">
        <v>2.1057999510592325</v>
      </c>
      <c r="L27" s="157">
        <v>24.394913879236491</v>
      </c>
      <c r="M27" s="157">
        <v>5.8267748523398319</v>
      </c>
      <c r="N27" s="169"/>
    </row>
    <row r="28" spans="3:14" ht="15" customHeight="1">
      <c r="C28" s="159" t="s">
        <v>316</v>
      </c>
      <c r="D28" s="158"/>
      <c r="E28" s="157"/>
      <c r="F28" s="157"/>
      <c r="G28" s="157"/>
      <c r="H28" s="157"/>
      <c r="I28" s="157"/>
      <c r="J28" s="157"/>
      <c r="K28" s="157"/>
      <c r="L28" s="157"/>
      <c r="M28" s="157"/>
      <c r="N28" s="169"/>
    </row>
    <row r="29" spans="3:14" ht="15" customHeight="1">
      <c r="C29" s="159" t="s">
        <v>62</v>
      </c>
      <c r="D29" s="158">
        <v>9884.9509476583044</v>
      </c>
      <c r="E29" s="157">
        <v>1.8494392913106026</v>
      </c>
      <c r="F29" s="157">
        <v>5.5907664837734874</v>
      </c>
      <c r="G29" s="157">
        <v>6.8985233599924127</v>
      </c>
      <c r="H29" s="157">
        <v>18.731157368607111</v>
      </c>
      <c r="I29" s="157">
        <v>6.9707112649838923</v>
      </c>
      <c r="J29" s="157">
        <v>21.222234864480065</v>
      </c>
      <c r="K29" s="157">
        <v>3.1742408747289881</v>
      </c>
      <c r="L29" s="157">
        <v>19.98287212419239</v>
      </c>
      <c r="M29" s="157">
        <v>6.6250706239387629</v>
      </c>
      <c r="N29" s="169"/>
    </row>
    <row r="30" spans="3:14" ht="15" customHeight="1">
      <c r="C30" s="159" t="s">
        <v>61</v>
      </c>
      <c r="D30" s="158">
        <v>29139.390846830269</v>
      </c>
      <c r="E30" s="157">
        <v>1.4656654117981813</v>
      </c>
      <c r="F30" s="157">
        <v>5.0503826121253148</v>
      </c>
      <c r="G30" s="157">
        <v>6.3578363609976121</v>
      </c>
      <c r="H30" s="157">
        <v>18.575846268053851</v>
      </c>
      <c r="I30" s="157">
        <v>6.7295896119284553</v>
      </c>
      <c r="J30" s="157">
        <v>23.970635718067342</v>
      </c>
      <c r="K30" s="157">
        <v>2.7258557678221154</v>
      </c>
      <c r="L30" s="157">
        <v>25.396831725906591</v>
      </c>
      <c r="M30" s="157">
        <v>5.535607448363054</v>
      </c>
      <c r="N30" s="169"/>
    </row>
    <row r="31" spans="3:14" ht="15" customHeight="1">
      <c r="C31" s="159" t="s">
        <v>60</v>
      </c>
      <c r="D31" s="158">
        <v>120864.88177501397</v>
      </c>
      <c r="E31" s="157">
        <v>0.59296774750115311</v>
      </c>
      <c r="F31" s="157">
        <v>8.5941192861413658</v>
      </c>
      <c r="G31" s="157">
        <v>3.6663027834664104</v>
      </c>
      <c r="H31" s="157">
        <v>31.195152604457913</v>
      </c>
      <c r="I31" s="157">
        <v>3.2981142438171829</v>
      </c>
      <c r="J31" s="157">
        <v>40.63487673141865</v>
      </c>
      <c r="K31" s="157">
        <v>1.2083623009217792</v>
      </c>
      <c r="L31" s="157">
        <v>42.858901591133595</v>
      </c>
      <c r="M31" s="157">
        <v>2.4214484530917355</v>
      </c>
      <c r="N31" s="169"/>
    </row>
    <row r="32" spans="3:14" ht="15" customHeight="1">
      <c r="C32" s="159" t="s">
        <v>59</v>
      </c>
      <c r="D32" s="158">
        <v>11313.644018070197</v>
      </c>
      <c r="E32" s="157">
        <v>2.8025967297949843</v>
      </c>
      <c r="F32" s="157">
        <v>13.97445807323049</v>
      </c>
      <c r="G32" s="157">
        <v>8.3062668979063332</v>
      </c>
      <c r="H32" s="157">
        <v>36.027829665483956</v>
      </c>
      <c r="I32" s="157">
        <v>6.9146366298441144</v>
      </c>
      <c r="J32" s="157">
        <v>54.134818039892409</v>
      </c>
      <c r="K32" s="157">
        <v>2.6988271076511081</v>
      </c>
      <c r="L32" s="157">
        <v>52.37766046588299</v>
      </c>
      <c r="M32" s="157">
        <v>5.0046559370769339</v>
      </c>
      <c r="N32" s="169"/>
    </row>
    <row r="33" spans="3:14" ht="15" customHeight="1">
      <c r="C33" s="159" t="s">
        <v>58</v>
      </c>
      <c r="D33" s="158">
        <v>3691.0380866114415</v>
      </c>
      <c r="E33" s="157">
        <v>5.4147922776559634</v>
      </c>
      <c r="F33" s="157">
        <v>13.139340962513097</v>
      </c>
      <c r="G33" s="157">
        <v>15.748295101153939</v>
      </c>
      <c r="H33" s="157">
        <v>29.891888937774507</v>
      </c>
      <c r="I33" s="157">
        <v>14.754887730257298</v>
      </c>
      <c r="J33" s="157">
        <v>45.742378894138568</v>
      </c>
      <c r="K33" s="157">
        <v>6.1313139888720345</v>
      </c>
      <c r="L33" s="157">
        <v>42.463827817656679</v>
      </c>
      <c r="M33" s="157">
        <v>10.593499951182796</v>
      </c>
      <c r="N33" s="169"/>
    </row>
    <row r="34" spans="3:14" ht="15" customHeight="1">
      <c r="C34" s="159" t="s">
        <v>57</v>
      </c>
      <c r="D34" s="158">
        <v>7447.212364842303</v>
      </c>
      <c r="E34" s="157">
        <v>3.2870665231055378</v>
      </c>
      <c r="F34" s="157">
        <v>14.385669105503295</v>
      </c>
      <c r="G34" s="157">
        <v>9.2568350201248393</v>
      </c>
      <c r="H34" s="157">
        <v>39.57119739119436</v>
      </c>
      <c r="I34" s="157">
        <v>7.5604197773280406</v>
      </c>
      <c r="J34" s="157">
        <v>58.22886371802673</v>
      </c>
      <c r="K34" s="157">
        <v>2.6926852217643145</v>
      </c>
      <c r="L34" s="157">
        <v>58.354455941390341</v>
      </c>
      <c r="M34" s="157">
        <v>4.9940501724595627</v>
      </c>
      <c r="N34" s="169"/>
    </row>
    <row r="35" spans="3:14" ht="15" customHeight="1">
      <c r="C35" s="159" t="s">
        <v>56</v>
      </c>
      <c r="D35" s="158">
        <v>35818.6263660064</v>
      </c>
      <c r="E35" s="157">
        <v>1.4675476274385935</v>
      </c>
      <c r="F35" s="157">
        <v>6.2019343866151626</v>
      </c>
      <c r="G35" s="157">
        <v>6.4389641960186763</v>
      </c>
      <c r="H35" s="157">
        <v>24.904950846886042</v>
      </c>
      <c r="I35" s="157">
        <v>6.2902410576394203</v>
      </c>
      <c r="J35" s="157">
        <v>37.301455436402442</v>
      </c>
      <c r="K35" s="157">
        <v>2.0670382439685291</v>
      </c>
      <c r="L35" s="157">
        <v>37.857716896796632</v>
      </c>
      <c r="M35" s="157">
        <v>4.8670897290411714</v>
      </c>
      <c r="N35" s="169"/>
    </row>
    <row r="36" spans="3:14" ht="15" customHeight="1">
      <c r="C36" s="159" t="s">
        <v>315</v>
      </c>
      <c r="D36" s="158"/>
      <c r="E36" s="157"/>
      <c r="F36" s="157"/>
      <c r="G36" s="157"/>
      <c r="H36" s="157"/>
      <c r="I36" s="157"/>
      <c r="J36" s="157"/>
      <c r="K36" s="157"/>
      <c r="L36" s="157"/>
      <c r="M36" s="157"/>
      <c r="N36" s="169"/>
    </row>
    <row r="37" spans="3:14" ht="15" customHeight="1">
      <c r="C37" s="159" t="s">
        <v>287</v>
      </c>
      <c r="D37" s="158">
        <v>50839.644444547812</v>
      </c>
      <c r="E37" s="157">
        <v>1.3499747804481188</v>
      </c>
      <c r="F37" s="157">
        <v>10.134305440412994</v>
      </c>
      <c r="G37" s="157">
        <v>4.7293241994676327</v>
      </c>
      <c r="H37" s="157">
        <v>44.783436709627026</v>
      </c>
      <c r="I37" s="157">
        <v>3.8152567367941712</v>
      </c>
      <c r="J37" s="157">
        <v>55.72062286972789</v>
      </c>
      <c r="K37" s="157">
        <v>1.2769939170471223</v>
      </c>
      <c r="L37" s="157">
        <v>59.178456352851221</v>
      </c>
      <c r="M37" s="157">
        <v>2.6769364944830669</v>
      </c>
      <c r="N37" s="169"/>
    </row>
    <row r="38" spans="3:14" ht="30" customHeight="1">
      <c r="C38" s="160" t="s">
        <v>314</v>
      </c>
      <c r="D38" s="158"/>
      <c r="E38" s="157"/>
      <c r="F38" s="157"/>
      <c r="G38" s="157"/>
      <c r="H38" s="157"/>
      <c r="I38" s="157"/>
      <c r="J38" s="157"/>
      <c r="K38" s="157"/>
      <c r="L38" s="157"/>
      <c r="M38" s="157"/>
      <c r="N38" s="169"/>
    </row>
    <row r="39" spans="3:14" ht="15" customHeight="1">
      <c r="C39" s="159" t="s">
        <v>285</v>
      </c>
      <c r="D39" s="158">
        <v>41396.685777488594</v>
      </c>
      <c r="E39" s="157">
        <v>1.5447164660677706</v>
      </c>
      <c r="F39" s="157">
        <v>10.183470316129549</v>
      </c>
      <c r="G39" s="157">
        <v>5.2138124379348572</v>
      </c>
      <c r="H39" s="157">
        <v>46.447779499199164</v>
      </c>
      <c r="I39" s="157">
        <v>4.1013364366101337</v>
      </c>
      <c r="J39" s="157">
        <v>56.997708267523436</v>
      </c>
      <c r="K39" s="157">
        <v>1.3544143526612566</v>
      </c>
      <c r="L39" s="157">
        <v>60.914490571210415</v>
      </c>
      <c r="M39" s="157">
        <v>2.9080469156877067</v>
      </c>
      <c r="N39" s="169"/>
    </row>
    <row r="40" spans="3:14" ht="15" customHeight="1">
      <c r="C40" s="159" t="s">
        <v>284</v>
      </c>
      <c r="D40" s="158">
        <v>41404.693738230621</v>
      </c>
      <c r="E40" s="157">
        <v>1.4918012876204103</v>
      </c>
      <c r="F40" s="157">
        <v>9.2404154333452357</v>
      </c>
      <c r="G40" s="157">
        <v>5.5882797856065478</v>
      </c>
      <c r="H40" s="157">
        <v>35.208217474170944</v>
      </c>
      <c r="I40" s="157">
        <v>5.080514226137641</v>
      </c>
      <c r="J40" s="157">
        <v>46.731127389015562</v>
      </c>
      <c r="K40" s="157">
        <v>1.6047694947926343</v>
      </c>
      <c r="L40" s="157">
        <v>47.225207705643029</v>
      </c>
      <c r="M40" s="157">
        <v>3.7275077674754922</v>
      </c>
      <c r="N40" s="169"/>
    </row>
    <row r="41" spans="3:14" ht="15" customHeight="1">
      <c r="C41" s="159" t="s">
        <v>283</v>
      </c>
      <c r="D41" s="158">
        <v>41404.897003832317</v>
      </c>
      <c r="E41" s="157">
        <v>1.360100714619491</v>
      </c>
      <c r="F41" s="157">
        <v>7.7606472427985516</v>
      </c>
      <c r="G41" s="157">
        <v>5.5173665282922455</v>
      </c>
      <c r="H41" s="157">
        <v>29.565908518383875</v>
      </c>
      <c r="I41" s="157">
        <v>5.1868800588307753</v>
      </c>
      <c r="J41" s="157">
        <v>38.413444337641621</v>
      </c>
      <c r="K41" s="157">
        <v>1.9151931545219554</v>
      </c>
      <c r="L41" s="157">
        <v>44.872788221232341</v>
      </c>
      <c r="M41" s="157">
        <v>3.8754597398140347</v>
      </c>
      <c r="N41" s="169"/>
    </row>
    <row r="42" spans="3:14" ht="15" customHeight="1">
      <c r="C42" s="159" t="s">
        <v>282</v>
      </c>
      <c r="D42" s="158">
        <v>41403.873623063759</v>
      </c>
      <c r="E42" s="157">
        <v>1.4136218890089247</v>
      </c>
      <c r="F42" s="157">
        <v>6.9679881885125532</v>
      </c>
      <c r="G42" s="157">
        <v>5.8943804459399365</v>
      </c>
      <c r="H42" s="157">
        <v>22.635161989088786</v>
      </c>
      <c r="I42" s="157">
        <v>5.6349587025134813</v>
      </c>
      <c r="J42" s="157">
        <v>30.030456169316359</v>
      </c>
      <c r="K42" s="157">
        <v>2.3301172098252261</v>
      </c>
      <c r="L42" s="157">
        <v>34.835184416491636</v>
      </c>
      <c r="M42" s="157">
        <v>4.203994138102277</v>
      </c>
      <c r="N42" s="169"/>
    </row>
    <row r="43" spans="3:14" ht="15" customHeight="1">
      <c r="C43" s="156" t="s">
        <v>281</v>
      </c>
      <c r="D43" s="155">
        <v>41411.343810963699</v>
      </c>
      <c r="E43" s="154">
        <v>2.0245777708323009</v>
      </c>
      <c r="F43" s="154">
        <v>5.0086410694073615</v>
      </c>
      <c r="G43" s="154">
        <v>7.1366189379960021</v>
      </c>
      <c r="H43" s="154">
        <v>14.958512718717769</v>
      </c>
      <c r="I43" s="154">
        <v>7.3987331523461304</v>
      </c>
      <c r="J43" s="154">
        <v>15.451390540139409</v>
      </c>
      <c r="K43" s="154">
        <v>3.7238527656418885</v>
      </c>
      <c r="L43" s="154">
        <v>18.367585927002921</v>
      </c>
      <c r="M43" s="154">
        <v>6.7177306683873086</v>
      </c>
      <c r="N43" s="169"/>
    </row>
    <row r="44" spans="3:14" ht="15" customHeight="1">
      <c r="C44" s="173" t="s">
        <v>280</v>
      </c>
      <c r="D44" s="172"/>
      <c r="E44" s="172"/>
      <c r="F44" s="172"/>
      <c r="G44" s="172"/>
      <c r="H44" s="172"/>
      <c r="I44" s="172"/>
      <c r="J44" s="172"/>
      <c r="K44" s="172"/>
      <c r="L44" s="172"/>
      <c r="M44" s="172"/>
      <c r="N44" s="169"/>
    </row>
    <row r="45" spans="3:14" ht="15" customHeight="1">
      <c r="C45" s="171" t="s">
        <v>279</v>
      </c>
      <c r="D45" s="169"/>
      <c r="E45" s="169"/>
      <c r="F45" s="169"/>
      <c r="G45" s="169"/>
      <c r="H45" s="169"/>
      <c r="I45" s="169"/>
      <c r="J45" s="169"/>
      <c r="K45" s="169"/>
      <c r="L45" s="169"/>
      <c r="M45" s="169"/>
      <c r="N45" s="169"/>
    </row>
    <row r="46" spans="3:14" ht="15" customHeight="1">
      <c r="C46" s="170" t="s">
        <v>313</v>
      </c>
      <c r="D46" s="169"/>
      <c r="E46" s="169"/>
      <c r="F46" s="169"/>
      <c r="G46" s="169"/>
      <c r="H46" s="169"/>
      <c r="I46" s="169"/>
      <c r="J46" s="169"/>
      <c r="K46" s="169"/>
      <c r="L46" s="169"/>
      <c r="M46" s="169"/>
      <c r="N46" s="169"/>
    </row>
    <row r="47" spans="3:14" ht="15" customHeight="1">
      <c r="C47" s="170" t="s">
        <v>312</v>
      </c>
      <c r="D47" s="169"/>
      <c r="E47" s="169"/>
      <c r="F47" s="169"/>
      <c r="G47" s="169"/>
      <c r="H47" s="169"/>
      <c r="I47" s="169"/>
      <c r="J47" s="169"/>
      <c r="K47" s="169"/>
      <c r="L47" s="169"/>
      <c r="M47" s="169"/>
      <c r="N47" s="169"/>
    </row>
    <row r="48" spans="3:14" ht="15" customHeight="1">
      <c r="C48" s="169"/>
      <c r="D48" s="169"/>
      <c r="E48" s="169"/>
      <c r="F48" s="169"/>
      <c r="G48" s="169"/>
      <c r="H48" s="169"/>
      <c r="I48" s="169"/>
      <c r="J48" s="169"/>
      <c r="K48" s="169"/>
      <c r="L48" s="169"/>
      <c r="M48" s="169"/>
      <c r="N48" s="169"/>
    </row>
    <row r="49" spans="3:14" ht="15" customHeight="1">
      <c r="C49" s="169"/>
      <c r="D49" s="169"/>
      <c r="E49" s="169"/>
      <c r="F49" s="169"/>
      <c r="G49" s="169"/>
      <c r="H49" s="169"/>
      <c r="I49" s="169"/>
      <c r="J49" s="169"/>
      <c r="K49" s="169"/>
      <c r="L49" s="169"/>
      <c r="M49" s="169"/>
      <c r="N49" s="169"/>
    </row>
    <row r="50" spans="3:14" ht="15" customHeight="1">
      <c r="C50" s="169"/>
      <c r="D50" s="169"/>
      <c r="E50" s="169"/>
      <c r="F50" s="169"/>
      <c r="G50" s="169"/>
      <c r="H50" s="169"/>
      <c r="I50" s="169"/>
      <c r="J50" s="169"/>
      <c r="K50" s="169"/>
      <c r="L50" s="169"/>
      <c r="M50" s="169"/>
      <c r="N50" s="169"/>
    </row>
    <row r="51" spans="3:14" ht="15" customHeight="1">
      <c r="C51" s="169"/>
      <c r="D51" s="169"/>
      <c r="E51" s="169"/>
      <c r="F51" s="169"/>
      <c r="G51" s="169"/>
      <c r="H51" s="169"/>
      <c r="I51" s="169"/>
      <c r="J51" s="169"/>
      <c r="K51" s="169"/>
      <c r="L51" s="169"/>
      <c r="M51" s="169"/>
      <c r="N51" s="169"/>
    </row>
    <row r="52" spans="3:14" ht="15" customHeight="1">
      <c r="C52" s="169"/>
      <c r="D52" s="169"/>
      <c r="E52" s="169"/>
      <c r="F52" s="169"/>
      <c r="G52" s="169"/>
      <c r="H52" s="169"/>
      <c r="I52" s="169"/>
      <c r="J52" s="169"/>
      <c r="K52" s="169"/>
      <c r="L52" s="169"/>
      <c r="M52" s="169"/>
      <c r="N52" s="169"/>
    </row>
    <row r="53" spans="3:14" ht="15" customHeight="1">
      <c r="C53" s="169"/>
      <c r="D53" s="169"/>
      <c r="E53" s="169"/>
      <c r="F53" s="169"/>
      <c r="G53" s="169"/>
      <c r="H53" s="169"/>
      <c r="I53" s="169"/>
      <c r="J53" s="169"/>
      <c r="K53" s="169"/>
      <c r="L53" s="169"/>
      <c r="M53" s="169"/>
      <c r="N53" s="169"/>
    </row>
    <row r="54" spans="3:14" ht="15" customHeight="1">
      <c r="C54" s="169"/>
      <c r="D54" s="169"/>
      <c r="E54" s="169"/>
      <c r="F54" s="169"/>
      <c r="G54" s="169"/>
      <c r="H54" s="169"/>
      <c r="I54" s="169"/>
      <c r="J54" s="169"/>
      <c r="K54" s="169"/>
      <c r="L54" s="169"/>
      <c r="M54" s="169"/>
      <c r="N54" s="169"/>
    </row>
    <row r="55" spans="3:14" ht="15" customHeight="1">
      <c r="C55" s="169"/>
      <c r="D55" s="169"/>
      <c r="E55" s="169"/>
      <c r="F55" s="169"/>
      <c r="G55" s="169"/>
      <c r="H55" s="169"/>
      <c r="I55" s="169"/>
      <c r="J55" s="169"/>
      <c r="K55" s="169"/>
      <c r="L55" s="169"/>
      <c r="M55" s="169"/>
      <c r="N55" s="169"/>
    </row>
    <row r="56" spans="3:14" ht="15" customHeight="1">
      <c r="C56" s="169"/>
      <c r="D56" s="169"/>
      <c r="E56" s="169"/>
      <c r="F56" s="169"/>
      <c r="G56" s="169"/>
      <c r="H56" s="169"/>
      <c r="I56" s="169"/>
      <c r="J56" s="169"/>
      <c r="K56" s="169"/>
      <c r="L56" s="169"/>
      <c r="M56" s="169"/>
      <c r="N56" s="169"/>
    </row>
    <row r="57" spans="3:14" ht="15" customHeight="1">
      <c r="C57" s="169"/>
      <c r="D57" s="169"/>
      <c r="E57" s="169"/>
      <c r="F57" s="169"/>
      <c r="G57" s="169"/>
      <c r="H57" s="169"/>
      <c r="I57" s="169"/>
      <c r="J57" s="169"/>
      <c r="K57" s="169"/>
      <c r="L57" s="169"/>
      <c r="M57" s="169"/>
      <c r="N57" s="169"/>
    </row>
    <row r="58" spans="3:14" ht="15" customHeight="1">
      <c r="C58" s="169"/>
      <c r="D58" s="169"/>
      <c r="E58" s="169"/>
      <c r="F58" s="169"/>
      <c r="G58" s="169"/>
      <c r="H58" s="169"/>
      <c r="I58" s="169"/>
      <c r="J58" s="169"/>
      <c r="K58" s="169"/>
      <c r="L58" s="169"/>
      <c r="M58" s="169"/>
      <c r="N58" s="169"/>
    </row>
    <row r="59" spans="3:14" ht="15" customHeight="1">
      <c r="C59" s="169"/>
      <c r="D59" s="169"/>
      <c r="E59" s="169"/>
      <c r="F59" s="169"/>
      <c r="G59" s="169"/>
      <c r="H59" s="169"/>
      <c r="I59" s="169"/>
      <c r="J59" s="169"/>
      <c r="K59" s="169"/>
      <c r="L59" s="169"/>
      <c r="M59" s="169"/>
      <c r="N59" s="169"/>
    </row>
    <row r="60" spans="3:14" ht="15" customHeight="1">
      <c r="C60" s="169"/>
      <c r="D60" s="169"/>
      <c r="E60" s="169"/>
      <c r="F60" s="169"/>
      <c r="G60" s="169"/>
      <c r="H60" s="169"/>
      <c r="I60" s="169"/>
      <c r="J60" s="169"/>
      <c r="K60" s="169"/>
      <c r="L60" s="169"/>
      <c r="M60" s="169"/>
      <c r="N60" s="169"/>
    </row>
    <row r="61" spans="3:14" ht="15" customHeight="1">
      <c r="C61" s="169"/>
      <c r="D61" s="169"/>
      <c r="E61" s="169"/>
      <c r="F61" s="169"/>
      <c r="G61" s="169"/>
      <c r="H61" s="169"/>
      <c r="I61" s="169"/>
      <c r="J61" s="169"/>
      <c r="K61" s="169"/>
      <c r="L61" s="169"/>
      <c r="M61" s="169"/>
      <c r="N61" s="169"/>
    </row>
    <row r="62" spans="3:14" ht="15" customHeight="1">
      <c r="C62" s="169"/>
      <c r="D62" s="169"/>
      <c r="E62" s="169"/>
      <c r="F62" s="169"/>
      <c r="G62" s="169"/>
      <c r="H62" s="169"/>
      <c r="I62" s="169"/>
      <c r="J62" s="169"/>
      <c r="K62" s="169"/>
      <c r="L62" s="169"/>
      <c r="M62" s="169"/>
      <c r="N62" s="169"/>
    </row>
    <row r="63" spans="3:14" ht="15" customHeight="1">
      <c r="C63" s="169"/>
      <c r="D63" s="169"/>
      <c r="E63" s="169"/>
      <c r="F63" s="169"/>
      <c r="G63" s="169"/>
      <c r="H63" s="169"/>
      <c r="I63" s="169"/>
      <c r="J63" s="169"/>
      <c r="K63" s="169"/>
      <c r="L63" s="169"/>
      <c r="M63" s="169"/>
      <c r="N63" s="169"/>
    </row>
    <row r="64" spans="3:14" ht="15" customHeight="1">
      <c r="C64" s="169"/>
      <c r="D64" s="169"/>
      <c r="E64" s="169"/>
      <c r="F64" s="169"/>
      <c r="G64" s="169"/>
      <c r="H64" s="169"/>
      <c r="I64" s="169"/>
      <c r="J64" s="169"/>
      <c r="K64" s="169"/>
      <c r="L64" s="169"/>
      <c r="M64" s="169"/>
      <c r="N64" s="169"/>
    </row>
    <row r="65" spans="3:14" ht="15" customHeight="1">
      <c r="C65" s="169"/>
      <c r="D65" s="169"/>
      <c r="E65" s="169"/>
      <c r="F65" s="169"/>
      <c r="G65" s="169"/>
      <c r="H65" s="169"/>
      <c r="I65" s="169"/>
      <c r="J65" s="169"/>
      <c r="K65" s="169"/>
      <c r="L65" s="169"/>
      <c r="M65" s="169"/>
      <c r="N65" s="169"/>
    </row>
    <row r="66" spans="3:14" ht="15" customHeight="1">
      <c r="C66" s="169"/>
      <c r="D66" s="169"/>
      <c r="E66" s="169"/>
      <c r="F66" s="169"/>
      <c r="G66" s="169"/>
      <c r="H66" s="169"/>
      <c r="I66" s="169"/>
      <c r="J66" s="169"/>
      <c r="K66" s="169"/>
      <c r="L66" s="169"/>
      <c r="M66" s="169"/>
      <c r="N66" s="169"/>
    </row>
    <row r="67" spans="3:14" ht="15" customHeight="1">
      <c r="C67" s="169"/>
      <c r="D67" s="169"/>
      <c r="E67" s="169"/>
      <c r="F67" s="169"/>
      <c r="G67" s="169"/>
      <c r="H67" s="169"/>
      <c r="I67" s="169"/>
      <c r="J67" s="169"/>
      <c r="K67" s="169"/>
      <c r="L67" s="169"/>
      <c r="M67" s="169"/>
      <c r="N67" s="169"/>
    </row>
    <row r="68" spans="3:14" ht="15" customHeight="1">
      <c r="C68" s="169"/>
      <c r="D68" s="169"/>
      <c r="E68" s="169"/>
      <c r="F68" s="169"/>
      <c r="G68" s="169"/>
      <c r="H68" s="169"/>
      <c r="I68" s="169"/>
      <c r="J68" s="169"/>
      <c r="K68" s="169"/>
      <c r="L68" s="169"/>
      <c r="M68" s="169"/>
      <c r="N68" s="169"/>
    </row>
    <row r="69" spans="3:14" ht="15" customHeight="1">
      <c r="C69" s="169"/>
      <c r="D69" s="169"/>
      <c r="E69" s="169"/>
      <c r="F69" s="169"/>
      <c r="G69" s="169"/>
      <c r="H69" s="169"/>
      <c r="I69" s="169"/>
      <c r="J69" s="169"/>
      <c r="K69" s="169"/>
      <c r="L69" s="169"/>
      <c r="M69" s="169"/>
      <c r="N69" s="169"/>
    </row>
  </sheetData>
  <sheetProtection selectLockedCells="1" selectUnlockedCells="1"/>
  <mergeCells count="6">
    <mergeCell ref="F7:G9"/>
    <mergeCell ref="H7:I9"/>
    <mergeCell ref="J7:K9"/>
    <mergeCell ref="L7:M9"/>
    <mergeCell ref="C5:C10"/>
    <mergeCell ref="D5:E9"/>
  </mergeCells>
  <pageMargins left="0.75" right="0.75" top="1" bottom="1" header="0.51180555555555551" footer="0.51180555555555551"/>
  <pageSetup paperSize="9" firstPageNumber="0"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2FAB7-D547-45F2-87B5-6884DE2AA4CA}">
  <dimension ref="C1:L78"/>
  <sheetViews>
    <sheetView showGridLines="0" workbookViewId="0"/>
  </sheetViews>
  <sheetFormatPr defaultColWidth="10.7109375" defaultRowHeight="15" customHeight="1"/>
  <cols>
    <col min="1" max="2" width="10.7109375" style="168"/>
    <col min="3" max="3" width="60.7109375" style="168" customWidth="1"/>
    <col min="4" max="4" width="10.7109375" style="168"/>
    <col min="5" max="5" width="8.7109375" style="168" customWidth="1"/>
    <col min="6" max="6" width="10.7109375" style="168"/>
    <col min="7" max="7" width="8.7109375" style="168" customWidth="1"/>
    <col min="8" max="8" width="10.7109375" style="168"/>
    <col min="9" max="9" width="8.7109375" style="168" customWidth="1"/>
    <col min="10" max="10" width="10.7109375" style="168"/>
    <col min="11" max="11" width="8.7109375" style="168" customWidth="1"/>
    <col min="12" max="258" width="10.7109375" style="168"/>
    <col min="259" max="259" width="60.7109375" style="168" customWidth="1"/>
    <col min="260" max="260" width="10.7109375" style="168"/>
    <col min="261" max="261" width="8.7109375" style="168" customWidth="1"/>
    <col min="262" max="262" width="10.7109375" style="168"/>
    <col min="263" max="263" width="8.7109375" style="168" customWidth="1"/>
    <col min="264" max="264" width="10.7109375" style="168"/>
    <col min="265" max="265" width="8.7109375" style="168" customWidth="1"/>
    <col min="266" max="266" width="10.7109375" style="168"/>
    <col min="267" max="267" width="8.7109375" style="168" customWidth="1"/>
    <col min="268" max="514" width="10.7109375" style="168"/>
    <col min="515" max="515" width="60.7109375" style="168" customWidth="1"/>
    <col min="516" max="516" width="10.7109375" style="168"/>
    <col min="517" max="517" width="8.7109375" style="168" customWidth="1"/>
    <col min="518" max="518" width="10.7109375" style="168"/>
    <col min="519" max="519" width="8.7109375" style="168" customWidth="1"/>
    <col min="520" max="520" width="10.7109375" style="168"/>
    <col min="521" max="521" width="8.7109375" style="168" customWidth="1"/>
    <col min="522" max="522" width="10.7109375" style="168"/>
    <col min="523" max="523" width="8.7109375" style="168" customWidth="1"/>
    <col min="524" max="770" width="10.7109375" style="168"/>
    <col min="771" max="771" width="60.7109375" style="168" customWidth="1"/>
    <col min="772" max="772" width="10.7109375" style="168"/>
    <col min="773" max="773" width="8.7109375" style="168" customWidth="1"/>
    <col min="774" max="774" width="10.7109375" style="168"/>
    <col min="775" max="775" width="8.7109375" style="168" customWidth="1"/>
    <col min="776" max="776" width="10.7109375" style="168"/>
    <col min="777" max="777" width="8.7109375" style="168" customWidth="1"/>
    <col min="778" max="778" width="10.7109375" style="168"/>
    <col min="779" max="779" width="8.7109375" style="168" customWidth="1"/>
    <col min="780" max="1026" width="10.7109375" style="168"/>
    <col min="1027" max="1027" width="60.7109375" style="168" customWidth="1"/>
    <col min="1028" max="1028" width="10.7109375" style="168"/>
    <col min="1029" max="1029" width="8.7109375" style="168" customWidth="1"/>
    <col min="1030" max="1030" width="10.7109375" style="168"/>
    <col min="1031" max="1031" width="8.7109375" style="168" customWidth="1"/>
    <col min="1032" max="1032" width="10.7109375" style="168"/>
    <col min="1033" max="1033" width="8.7109375" style="168" customWidth="1"/>
    <col min="1034" max="1034" width="10.7109375" style="168"/>
    <col min="1035" max="1035" width="8.7109375" style="168" customWidth="1"/>
    <col min="1036" max="1282" width="10.7109375" style="168"/>
    <col min="1283" max="1283" width="60.7109375" style="168" customWidth="1"/>
    <col min="1284" max="1284" width="10.7109375" style="168"/>
    <col min="1285" max="1285" width="8.7109375" style="168" customWidth="1"/>
    <col min="1286" max="1286" width="10.7109375" style="168"/>
    <col min="1287" max="1287" width="8.7109375" style="168" customWidth="1"/>
    <col min="1288" max="1288" width="10.7109375" style="168"/>
    <col min="1289" max="1289" width="8.7109375" style="168" customWidth="1"/>
    <col min="1290" max="1290" width="10.7109375" style="168"/>
    <col min="1291" max="1291" width="8.7109375" style="168" customWidth="1"/>
    <col min="1292" max="1538" width="10.7109375" style="168"/>
    <col min="1539" max="1539" width="60.7109375" style="168" customWidth="1"/>
    <col min="1540" max="1540" width="10.7109375" style="168"/>
    <col min="1541" max="1541" width="8.7109375" style="168" customWidth="1"/>
    <col min="1542" max="1542" width="10.7109375" style="168"/>
    <col min="1543" max="1543" width="8.7109375" style="168" customWidth="1"/>
    <col min="1544" max="1544" width="10.7109375" style="168"/>
    <col min="1545" max="1545" width="8.7109375" style="168" customWidth="1"/>
    <col min="1546" max="1546" width="10.7109375" style="168"/>
    <col min="1547" max="1547" width="8.7109375" style="168" customWidth="1"/>
    <col min="1548" max="1794" width="10.7109375" style="168"/>
    <col min="1795" max="1795" width="60.7109375" style="168" customWidth="1"/>
    <col min="1796" max="1796" width="10.7109375" style="168"/>
    <col min="1797" max="1797" width="8.7109375" style="168" customWidth="1"/>
    <col min="1798" max="1798" width="10.7109375" style="168"/>
    <col min="1799" max="1799" width="8.7109375" style="168" customWidth="1"/>
    <col min="1800" max="1800" width="10.7109375" style="168"/>
    <col min="1801" max="1801" width="8.7109375" style="168" customWidth="1"/>
    <col min="1802" max="1802" width="10.7109375" style="168"/>
    <col min="1803" max="1803" width="8.7109375" style="168" customWidth="1"/>
    <col min="1804" max="2050" width="10.7109375" style="168"/>
    <col min="2051" max="2051" width="60.7109375" style="168" customWidth="1"/>
    <col min="2052" max="2052" width="10.7109375" style="168"/>
    <col min="2053" max="2053" width="8.7109375" style="168" customWidth="1"/>
    <col min="2054" max="2054" width="10.7109375" style="168"/>
    <col min="2055" max="2055" width="8.7109375" style="168" customWidth="1"/>
    <col min="2056" max="2056" width="10.7109375" style="168"/>
    <col min="2057" max="2057" width="8.7109375" style="168" customWidth="1"/>
    <col min="2058" max="2058" width="10.7109375" style="168"/>
    <col min="2059" max="2059" width="8.7109375" style="168" customWidth="1"/>
    <col min="2060" max="2306" width="10.7109375" style="168"/>
    <col min="2307" max="2307" width="60.7109375" style="168" customWidth="1"/>
    <col min="2308" max="2308" width="10.7109375" style="168"/>
    <col min="2309" max="2309" width="8.7109375" style="168" customWidth="1"/>
    <col min="2310" max="2310" width="10.7109375" style="168"/>
    <col min="2311" max="2311" width="8.7109375" style="168" customWidth="1"/>
    <col min="2312" max="2312" width="10.7109375" style="168"/>
    <col min="2313" max="2313" width="8.7109375" style="168" customWidth="1"/>
    <col min="2314" max="2314" width="10.7109375" style="168"/>
    <col min="2315" max="2315" width="8.7109375" style="168" customWidth="1"/>
    <col min="2316" max="2562" width="10.7109375" style="168"/>
    <col min="2563" max="2563" width="60.7109375" style="168" customWidth="1"/>
    <col min="2564" max="2564" width="10.7109375" style="168"/>
    <col min="2565" max="2565" width="8.7109375" style="168" customWidth="1"/>
    <col min="2566" max="2566" width="10.7109375" style="168"/>
    <col min="2567" max="2567" width="8.7109375" style="168" customWidth="1"/>
    <col min="2568" max="2568" width="10.7109375" style="168"/>
    <col min="2569" max="2569" width="8.7109375" style="168" customWidth="1"/>
    <col min="2570" max="2570" width="10.7109375" style="168"/>
    <col min="2571" max="2571" width="8.7109375" style="168" customWidth="1"/>
    <col min="2572" max="2818" width="10.7109375" style="168"/>
    <col min="2819" max="2819" width="60.7109375" style="168" customWidth="1"/>
    <col min="2820" max="2820" width="10.7109375" style="168"/>
    <col min="2821" max="2821" width="8.7109375" style="168" customWidth="1"/>
    <col min="2822" max="2822" width="10.7109375" style="168"/>
    <col min="2823" max="2823" width="8.7109375" style="168" customWidth="1"/>
    <col min="2824" max="2824" width="10.7109375" style="168"/>
    <col min="2825" max="2825" width="8.7109375" style="168" customWidth="1"/>
    <col min="2826" max="2826" width="10.7109375" style="168"/>
    <col min="2827" max="2827" width="8.7109375" style="168" customWidth="1"/>
    <col min="2828" max="3074" width="10.7109375" style="168"/>
    <col min="3075" max="3075" width="60.7109375" style="168" customWidth="1"/>
    <col min="3076" max="3076" width="10.7109375" style="168"/>
    <col min="3077" max="3077" width="8.7109375" style="168" customWidth="1"/>
    <col min="3078" max="3078" width="10.7109375" style="168"/>
    <col min="3079" max="3079" width="8.7109375" style="168" customWidth="1"/>
    <col min="3080" max="3080" width="10.7109375" style="168"/>
    <col min="3081" max="3081" width="8.7109375" style="168" customWidth="1"/>
    <col min="3082" max="3082" width="10.7109375" style="168"/>
    <col min="3083" max="3083" width="8.7109375" style="168" customWidth="1"/>
    <col min="3084" max="3330" width="10.7109375" style="168"/>
    <col min="3331" max="3331" width="60.7109375" style="168" customWidth="1"/>
    <col min="3332" max="3332" width="10.7109375" style="168"/>
    <col min="3333" max="3333" width="8.7109375" style="168" customWidth="1"/>
    <col min="3334" max="3334" width="10.7109375" style="168"/>
    <col min="3335" max="3335" width="8.7109375" style="168" customWidth="1"/>
    <col min="3336" max="3336" width="10.7109375" style="168"/>
    <col min="3337" max="3337" width="8.7109375" style="168" customWidth="1"/>
    <col min="3338" max="3338" width="10.7109375" style="168"/>
    <col min="3339" max="3339" width="8.7109375" style="168" customWidth="1"/>
    <col min="3340" max="3586" width="10.7109375" style="168"/>
    <col min="3587" max="3587" width="60.7109375" style="168" customWidth="1"/>
    <col min="3588" max="3588" width="10.7109375" style="168"/>
    <col min="3589" max="3589" width="8.7109375" style="168" customWidth="1"/>
    <col min="3590" max="3590" width="10.7109375" style="168"/>
    <col min="3591" max="3591" width="8.7109375" style="168" customWidth="1"/>
    <col min="3592" max="3592" width="10.7109375" style="168"/>
    <col min="3593" max="3593" width="8.7109375" style="168" customWidth="1"/>
    <col min="3594" max="3594" width="10.7109375" style="168"/>
    <col min="3595" max="3595" width="8.7109375" style="168" customWidth="1"/>
    <col min="3596" max="3842" width="10.7109375" style="168"/>
    <col min="3843" max="3843" width="60.7109375" style="168" customWidth="1"/>
    <col min="3844" max="3844" width="10.7109375" style="168"/>
    <col min="3845" max="3845" width="8.7109375" style="168" customWidth="1"/>
    <col min="3846" max="3846" width="10.7109375" style="168"/>
    <col min="3847" max="3847" width="8.7109375" style="168" customWidth="1"/>
    <col min="3848" max="3848" width="10.7109375" style="168"/>
    <col min="3849" max="3849" width="8.7109375" style="168" customWidth="1"/>
    <col min="3850" max="3850" width="10.7109375" style="168"/>
    <col min="3851" max="3851" width="8.7109375" style="168" customWidth="1"/>
    <col min="3852" max="4098" width="10.7109375" style="168"/>
    <col min="4099" max="4099" width="60.7109375" style="168" customWidth="1"/>
    <col min="4100" max="4100" width="10.7109375" style="168"/>
    <col min="4101" max="4101" width="8.7109375" style="168" customWidth="1"/>
    <col min="4102" max="4102" width="10.7109375" style="168"/>
    <col min="4103" max="4103" width="8.7109375" style="168" customWidth="1"/>
    <col min="4104" max="4104" width="10.7109375" style="168"/>
    <col min="4105" max="4105" width="8.7109375" style="168" customWidth="1"/>
    <col min="4106" max="4106" width="10.7109375" style="168"/>
    <col min="4107" max="4107" width="8.7109375" style="168" customWidth="1"/>
    <col min="4108" max="4354" width="10.7109375" style="168"/>
    <col min="4355" max="4355" width="60.7109375" style="168" customWidth="1"/>
    <col min="4356" max="4356" width="10.7109375" style="168"/>
    <col min="4357" max="4357" width="8.7109375" style="168" customWidth="1"/>
    <col min="4358" max="4358" width="10.7109375" style="168"/>
    <col min="4359" max="4359" width="8.7109375" style="168" customWidth="1"/>
    <col min="4360" max="4360" width="10.7109375" style="168"/>
    <col min="4361" max="4361" width="8.7109375" style="168" customWidth="1"/>
    <col min="4362" max="4362" width="10.7109375" style="168"/>
    <col min="4363" max="4363" width="8.7109375" style="168" customWidth="1"/>
    <col min="4364" max="4610" width="10.7109375" style="168"/>
    <col min="4611" max="4611" width="60.7109375" style="168" customWidth="1"/>
    <col min="4612" max="4612" width="10.7109375" style="168"/>
    <col min="4613" max="4613" width="8.7109375" style="168" customWidth="1"/>
    <col min="4614" max="4614" width="10.7109375" style="168"/>
    <col min="4615" max="4615" width="8.7109375" style="168" customWidth="1"/>
    <col min="4616" max="4616" width="10.7109375" style="168"/>
    <col min="4617" max="4617" width="8.7109375" style="168" customWidth="1"/>
    <col min="4618" max="4618" width="10.7109375" style="168"/>
    <col min="4619" max="4619" width="8.7109375" style="168" customWidth="1"/>
    <col min="4620" max="4866" width="10.7109375" style="168"/>
    <col min="4867" max="4867" width="60.7109375" style="168" customWidth="1"/>
    <col min="4868" max="4868" width="10.7109375" style="168"/>
    <col min="4869" max="4869" width="8.7109375" style="168" customWidth="1"/>
    <col min="4870" max="4870" width="10.7109375" style="168"/>
    <col min="4871" max="4871" width="8.7109375" style="168" customWidth="1"/>
    <col min="4872" max="4872" width="10.7109375" style="168"/>
    <col min="4873" max="4873" width="8.7109375" style="168" customWidth="1"/>
    <col min="4874" max="4874" width="10.7109375" style="168"/>
    <col min="4875" max="4875" width="8.7109375" style="168" customWidth="1"/>
    <col min="4876" max="5122" width="10.7109375" style="168"/>
    <col min="5123" max="5123" width="60.7109375" style="168" customWidth="1"/>
    <col min="5124" max="5124" width="10.7109375" style="168"/>
    <col min="5125" max="5125" width="8.7109375" style="168" customWidth="1"/>
    <col min="5126" max="5126" width="10.7109375" style="168"/>
    <col min="5127" max="5127" width="8.7109375" style="168" customWidth="1"/>
    <col min="5128" max="5128" width="10.7109375" style="168"/>
    <col min="5129" max="5129" width="8.7109375" style="168" customWidth="1"/>
    <col min="5130" max="5130" width="10.7109375" style="168"/>
    <col min="5131" max="5131" width="8.7109375" style="168" customWidth="1"/>
    <col min="5132" max="5378" width="10.7109375" style="168"/>
    <col min="5379" max="5379" width="60.7109375" style="168" customWidth="1"/>
    <col min="5380" max="5380" width="10.7109375" style="168"/>
    <col min="5381" max="5381" width="8.7109375" style="168" customWidth="1"/>
    <col min="5382" max="5382" width="10.7109375" style="168"/>
    <col min="5383" max="5383" width="8.7109375" style="168" customWidth="1"/>
    <col min="5384" max="5384" width="10.7109375" style="168"/>
    <col min="5385" max="5385" width="8.7109375" style="168" customWidth="1"/>
    <col min="5386" max="5386" width="10.7109375" style="168"/>
    <col min="5387" max="5387" width="8.7109375" style="168" customWidth="1"/>
    <col min="5388" max="5634" width="10.7109375" style="168"/>
    <col min="5635" max="5635" width="60.7109375" style="168" customWidth="1"/>
    <col min="5636" max="5636" width="10.7109375" style="168"/>
    <col min="5637" max="5637" width="8.7109375" style="168" customWidth="1"/>
    <col min="5638" max="5638" width="10.7109375" style="168"/>
    <col min="5639" max="5639" width="8.7109375" style="168" customWidth="1"/>
    <col min="5640" max="5640" width="10.7109375" style="168"/>
    <col min="5641" max="5641" width="8.7109375" style="168" customWidth="1"/>
    <col min="5642" max="5642" width="10.7109375" style="168"/>
    <col min="5643" max="5643" width="8.7109375" style="168" customWidth="1"/>
    <col min="5644" max="5890" width="10.7109375" style="168"/>
    <col min="5891" max="5891" width="60.7109375" style="168" customWidth="1"/>
    <col min="5892" max="5892" width="10.7109375" style="168"/>
    <col min="5893" max="5893" width="8.7109375" style="168" customWidth="1"/>
    <col min="5894" max="5894" width="10.7109375" style="168"/>
    <col min="5895" max="5895" width="8.7109375" style="168" customWidth="1"/>
    <col min="5896" max="5896" width="10.7109375" style="168"/>
    <col min="5897" max="5897" width="8.7109375" style="168" customWidth="1"/>
    <col min="5898" max="5898" width="10.7109375" style="168"/>
    <col min="5899" max="5899" width="8.7109375" style="168" customWidth="1"/>
    <col min="5900" max="6146" width="10.7109375" style="168"/>
    <col min="6147" max="6147" width="60.7109375" style="168" customWidth="1"/>
    <col min="6148" max="6148" width="10.7109375" style="168"/>
    <col min="6149" max="6149" width="8.7109375" style="168" customWidth="1"/>
    <col min="6150" max="6150" width="10.7109375" style="168"/>
    <col min="6151" max="6151" width="8.7109375" style="168" customWidth="1"/>
    <col min="6152" max="6152" width="10.7109375" style="168"/>
    <col min="6153" max="6153" width="8.7109375" style="168" customWidth="1"/>
    <col min="6154" max="6154" width="10.7109375" style="168"/>
    <col min="6155" max="6155" width="8.7109375" style="168" customWidth="1"/>
    <col min="6156" max="6402" width="10.7109375" style="168"/>
    <col min="6403" max="6403" width="60.7109375" style="168" customWidth="1"/>
    <col min="6404" max="6404" width="10.7109375" style="168"/>
    <col min="6405" max="6405" width="8.7109375" style="168" customWidth="1"/>
    <col min="6406" max="6406" width="10.7109375" style="168"/>
    <col min="6407" max="6407" width="8.7109375" style="168" customWidth="1"/>
    <col min="6408" max="6408" width="10.7109375" style="168"/>
    <col min="6409" max="6409" width="8.7109375" style="168" customWidth="1"/>
    <col min="6410" max="6410" width="10.7109375" style="168"/>
    <col min="6411" max="6411" width="8.7109375" style="168" customWidth="1"/>
    <col min="6412" max="6658" width="10.7109375" style="168"/>
    <col min="6659" max="6659" width="60.7109375" style="168" customWidth="1"/>
    <col min="6660" max="6660" width="10.7109375" style="168"/>
    <col min="6661" max="6661" width="8.7109375" style="168" customWidth="1"/>
    <col min="6662" max="6662" width="10.7109375" style="168"/>
    <col min="6663" max="6663" width="8.7109375" style="168" customWidth="1"/>
    <col min="6664" max="6664" width="10.7109375" style="168"/>
    <col min="6665" max="6665" width="8.7109375" style="168" customWidth="1"/>
    <col min="6666" max="6666" width="10.7109375" style="168"/>
    <col min="6667" max="6667" width="8.7109375" style="168" customWidth="1"/>
    <col min="6668" max="6914" width="10.7109375" style="168"/>
    <col min="6915" max="6915" width="60.7109375" style="168" customWidth="1"/>
    <col min="6916" max="6916" width="10.7109375" style="168"/>
    <col min="6917" max="6917" width="8.7109375" style="168" customWidth="1"/>
    <col min="6918" max="6918" width="10.7109375" style="168"/>
    <col min="6919" max="6919" width="8.7109375" style="168" customWidth="1"/>
    <col min="6920" max="6920" width="10.7109375" style="168"/>
    <col min="6921" max="6921" width="8.7109375" style="168" customWidth="1"/>
    <col min="6922" max="6922" width="10.7109375" style="168"/>
    <col min="6923" max="6923" width="8.7109375" style="168" customWidth="1"/>
    <col min="6924" max="7170" width="10.7109375" style="168"/>
    <col min="7171" max="7171" width="60.7109375" style="168" customWidth="1"/>
    <col min="7172" max="7172" width="10.7109375" style="168"/>
    <col min="7173" max="7173" width="8.7109375" style="168" customWidth="1"/>
    <col min="7174" max="7174" width="10.7109375" style="168"/>
    <col min="7175" max="7175" width="8.7109375" style="168" customWidth="1"/>
    <col min="7176" max="7176" width="10.7109375" style="168"/>
    <col min="7177" max="7177" width="8.7109375" style="168" customWidth="1"/>
    <col min="7178" max="7178" width="10.7109375" style="168"/>
    <col min="7179" max="7179" width="8.7109375" style="168" customWidth="1"/>
    <col min="7180" max="7426" width="10.7109375" style="168"/>
    <col min="7427" max="7427" width="60.7109375" style="168" customWidth="1"/>
    <col min="7428" max="7428" width="10.7109375" style="168"/>
    <col min="7429" max="7429" width="8.7109375" style="168" customWidth="1"/>
    <col min="7430" max="7430" width="10.7109375" style="168"/>
    <col min="7431" max="7431" width="8.7109375" style="168" customWidth="1"/>
    <col min="7432" max="7432" width="10.7109375" style="168"/>
    <col min="7433" max="7433" width="8.7109375" style="168" customWidth="1"/>
    <col min="7434" max="7434" width="10.7109375" style="168"/>
    <col min="7435" max="7435" width="8.7109375" style="168" customWidth="1"/>
    <col min="7436" max="7682" width="10.7109375" style="168"/>
    <col min="7683" max="7683" width="60.7109375" style="168" customWidth="1"/>
    <col min="7684" max="7684" width="10.7109375" style="168"/>
    <col min="7685" max="7685" width="8.7109375" style="168" customWidth="1"/>
    <col min="7686" max="7686" width="10.7109375" style="168"/>
    <col min="7687" max="7687" width="8.7109375" style="168" customWidth="1"/>
    <col min="7688" max="7688" width="10.7109375" style="168"/>
    <col min="7689" max="7689" width="8.7109375" style="168" customWidth="1"/>
    <col min="7690" max="7690" width="10.7109375" style="168"/>
    <col min="7691" max="7691" width="8.7109375" style="168" customWidth="1"/>
    <col min="7692" max="7938" width="10.7109375" style="168"/>
    <col min="7939" max="7939" width="60.7109375" style="168" customWidth="1"/>
    <col min="7940" max="7940" width="10.7109375" style="168"/>
    <col min="7941" max="7941" width="8.7109375" style="168" customWidth="1"/>
    <col min="7942" max="7942" width="10.7109375" style="168"/>
    <col min="7943" max="7943" width="8.7109375" style="168" customWidth="1"/>
    <col min="7944" max="7944" width="10.7109375" style="168"/>
    <col min="7945" max="7945" width="8.7109375" style="168" customWidth="1"/>
    <col min="7946" max="7946" width="10.7109375" style="168"/>
    <col min="7947" max="7947" width="8.7109375" style="168" customWidth="1"/>
    <col min="7948" max="8194" width="10.7109375" style="168"/>
    <col min="8195" max="8195" width="60.7109375" style="168" customWidth="1"/>
    <col min="8196" max="8196" width="10.7109375" style="168"/>
    <col min="8197" max="8197" width="8.7109375" style="168" customWidth="1"/>
    <col min="8198" max="8198" width="10.7109375" style="168"/>
    <col min="8199" max="8199" width="8.7109375" style="168" customWidth="1"/>
    <col min="8200" max="8200" width="10.7109375" style="168"/>
    <col min="8201" max="8201" width="8.7109375" style="168" customWidth="1"/>
    <col min="8202" max="8202" width="10.7109375" style="168"/>
    <col min="8203" max="8203" width="8.7109375" style="168" customWidth="1"/>
    <col min="8204" max="8450" width="10.7109375" style="168"/>
    <col min="8451" max="8451" width="60.7109375" style="168" customWidth="1"/>
    <col min="8452" max="8452" width="10.7109375" style="168"/>
    <col min="8453" max="8453" width="8.7109375" style="168" customWidth="1"/>
    <col min="8454" max="8454" width="10.7109375" style="168"/>
    <col min="8455" max="8455" width="8.7109375" style="168" customWidth="1"/>
    <col min="8456" max="8456" width="10.7109375" style="168"/>
    <col min="8457" max="8457" width="8.7109375" style="168" customWidth="1"/>
    <col min="8458" max="8458" width="10.7109375" style="168"/>
    <col min="8459" max="8459" width="8.7109375" style="168" customWidth="1"/>
    <col min="8460" max="8706" width="10.7109375" style="168"/>
    <col min="8707" max="8707" width="60.7109375" style="168" customWidth="1"/>
    <col min="8708" max="8708" width="10.7109375" style="168"/>
    <col min="8709" max="8709" width="8.7109375" style="168" customWidth="1"/>
    <col min="8710" max="8710" width="10.7109375" style="168"/>
    <col min="8711" max="8711" width="8.7109375" style="168" customWidth="1"/>
    <col min="8712" max="8712" width="10.7109375" style="168"/>
    <col min="8713" max="8713" width="8.7109375" style="168" customWidth="1"/>
    <col min="8714" max="8714" width="10.7109375" style="168"/>
    <col min="8715" max="8715" width="8.7109375" style="168" customWidth="1"/>
    <col min="8716" max="8962" width="10.7109375" style="168"/>
    <col min="8963" max="8963" width="60.7109375" style="168" customWidth="1"/>
    <col min="8964" max="8964" width="10.7109375" style="168"/>
    <col min="8965" max="8965" width="8.7109375" style="168" customWidth="1"/>
    <col min="8966" max="8966" width="10.7109375" style="168"/>
    <col min="8967" max="8967" width="8.7109375" style="168" customWidth="1"/>
    <col min="8968" max="8968" width="10.7109375" style="168"/>
    <col min="8969" max="8969" width="8.7109375" style="168" customWidth="1"/>
    <col min="8970" max="8970" width="10.7109375" style="168"/>
    <col min="8971" max="8971" width="8.7109375" style="168" customWidth="1"/>
    <col min="8972" max="9218" width="10.7109375" style="168"/>
    <col min="9219" max="9219" width="60.7109375" style="168" customWidth="1"/>
    <col min="9220" max="9220" width="10.7109375" style="168"/>
    <col min="9221" max="9221" width="8.7109375" style="168" customWidth="1"/>
    <col min="9222" max="9222" width="10.7109375" style="168"/>
    <col min="9223" max="9223" width="8.7109375" style="168" customWidth="1"/>
    <col min="9224" max="9224" width="10.7109375" style="168"/>
    <col min="9225" max="9225" width="8.7109375" style="168" customWidth="1"/>
    <col min="9226" max="9226" width="10.7109375" style="168"/>
    <col min="9227" max="9227" width="8.7109375" style="168" customWidth="1"/>
    <col min="9228" max="9474" width="10.7109375" style="168"/>
    <col min="9475" max="9475" width="60.7109375" style="168" customWidth="1"/>
    <col min="9476" max="9476" width="10.7109375" style="168"/>
    <col min="9477" max="9477" width="8.7109375" style="168" customWidth="1"/>
    <col min="9478" max="9478" width="10.7109375" style="168"/>
    <col min="9479" max="9479" width="8.7109375" style="168" customWidth="1"/>
    <col min="9480" max="9480" width="10.7109375" style="168"/>
    <col min="9481" max="9481" width="8.7109375" style="168" customWidth="1"/>
    <col min="9482" max="9482" width="10.7109375" style="168"/>
    <col min="9483" max="9483" width="8.7109375" style="168" customWidth="1"/>
    <col min="9484" max="9730" width="10.7109375" style="168"/>
    <col min="9731" max="9731" width="60.7109375" style="168" customWidth="1"/>
    <col min="9732" max="9732" width="10.7109375" style="168"/>
    <col min="9733" max="9733" width="8.7109375" style="168" customWidth="1"/>
    <col min="9734" max="9734" width="10.7109375" style="168"/>
    <col min="9735" max="9735" width="8.7109375" style="168" customWidth="1"/>
    <col min="9736" max="9736" width="10.7109375" style="168"/>
    <col min="9737" max="9737" width="8.7109375" style="168" customWidth="1"/>
    <col min="9738" max="9738" width="10.7109375" style="168"/>
    <col min="9739" max="9739" width="8.7109375" style="168" customWidth="1"/>
    <col min="9740" max="9986" width="10.7109375" style="168"/>
    <col min="9987" max="9987" width="60.7109375" style="168" customWidth="1"/>
    <col min="9988" max="9988" width="10.7109375" style="168"/>
    <col min="9989" max="9989" width="8.7109375" style="168" customWidth="1"/>
    <col min="9990" max="9990" width="10.7109375" style="168"/>
    <col min="9991" max="9991" width="8.7109375" style="168" customWidth="1"/>
    <col min="9992" max="9992" width="10.7109375" style="168"/>
    <col min="9993" max="9993" width="8.7109375" style="168" customWidth="1"/>
    <col min="9994" max="9994" width="10.7109375" style="168"/>
    <col min="9995" max="9995" width="8.7109375" style="168" customWidth="1"/>
    <col min="9996" max="10242" width="10.7109375" style="168"/>
    <col min="10243" max="10243" width="60.7109375" style="168" customWidth="1"/>
    <col min="10244" max="10244" width="10.7109375" style="168"/>
    <col min="10245" max="10245" width="8.7109375" style="168" customWidth="1"/>
    <col min="10246" max="10246" width="10.7109375" style="168"/>
    <col min="10247" max="10247" width="8.7109375" style="168" customWidth="1"/>
    <col min="10248" max="10248" width="10.7109375" style="168"/>
    <col min="10249" max="10249" width="8.7109375" style="168" customWidth="1"/>
    <col min="10250" max="10250" width="10.7109375" style="168"/>
    <col min="10251" max="10251" width="8.7109375" style="168" customWidth="1"/>
    <col min="10252" max="10498" width="10.7109375" style="168"/>
    <col min="10499" max="10499" width="60.7109375" style="168" customWidth="1"/>
    <col min="10500" max="10500" width="10.7109375" style="168"/>
    <col min="10501" max="10501" width="8.7109375" style="168" customWidth="1"/>
    <col min="10502" max="10502" width="10.7109375" style="168"/>
    <col min="10503" max="10503" width="8.7109375" style="168" customWidth="1"/>
    <col min="10504" max="10504" width="10.7109375" style="168"/>
    <col min="10505" max="10505" width="8.7109375" style="168" customWidth="1"/>
    <col min="10506" max="10506" width="10.7109375" style="168"/>
    <col min="10507" max="10507" width="8.7109375" style="168" customWidth="1"/>
    <col min="10508" max="10754" width="10.7109375" style="168"/>
    <col min="10755" max="10755" width="60.7109375" style="168" customWidth="1"/>
    <col min="10756" max="10756" width="10.7109375" style="168"/>
    <col min="10757" max="10757" width="8.7109375" style="168" customWidth="1"/>
    <col min="10758" max="10758" width="10.7109375" style="168"/>
    <col min="10759" max="10759" width="8.7109375" style="168" customWidth="1"/>
    <col min="10760" max="10760" width="10.7109375" style="168"/>
    <col min="10761" max="10761" width="8.7109375" style="168" customWidth="1"/>
    <col min="10762" max="10762" width="10.7109375" style="168"/>
    <col min="10763" max="10763" width="8.7109375" style="168" customWidth="1"/>
    <col min="10764" max="11010" width="10.7109375" style="168"/>
    <col min="11011" max="11011" width="60.7109375" style="168" customWidth="1"/>
    <col min="11012" max="11012" width="10.7109375" style="168"/>
    <col min="11013" max="11013" width="8.7109375" style="168" customWidth="1"/>
    <col min="11014" max="11014" width="10.7109375" style="168"/>
    <col min="11015" max="11015" width="8.7109375" style="168" customWidth="1"/>
    <col min="11016" max="11016" width="10.7109375" style="168"/>
    <col min="11017" max="11017" width="8.7109375" style="168" customWidth="1"/>
    <col min="11018" max="11018" width="10.7109375" style="168"/>
    <col min="11019" max="11019" width="8.7109375" style="168" customWidth="1"/>
    <col min="11020" max="11266" width="10.7109375" style="168"/>
    <col min="11267" max="11267" width="60.7109375" style="168" customWidth="1"/>
    <col min="11268" max="11268" width="10.7109375" style="168"/>
    <col min="11269" max="11269" width="8.7109375" style="168" customWidth="1"/>
    <col min="11270" max="11270" width="10.7109375" style="168"/>
    <col min="11271" max="11271" width="8.7109375" style="168" customWidth="1"/>
    <col min="11272" max="11272" width="10.7109375" style="168"/>
    <col min="11273" max="11273" width="8.7109375" style="168" customWidth="1"/>
    <col min="11274" max="11274" width="10.7109375" style="168"/>
    <col min="11275" max="11275" width="8.7109375" style="168" customWidth="1"/>
    <col min="11276" max="11522" width="10.7109375" style="168"/>
    <col min="11523" max="11523" width="60.7109375" style="168" customWidth="1"/>
    <col min="11524" max="11524" width="10.7109375" style="168"/>
    <col min="11525" max="11525" width="8.7109375" style="168" customWidth="1"/>
    <col min="11526" max="11526" width="10.7109375" style="168"/>
    <col min="11527" max="11527" width="8.7109375" style="168" customWidth="1"/>
    <col min="11528" max="11528" width="10.7109375" style="168"/>
    <col min="11529" max="11529" width="8.7109375" style="168" customWidth="1"/>
    <col min="11530" max="11530" width="10.7109375" style="168"/>
    <col min="11531" max="11531" width="8.7109375" style="168" customWidth="1"/>
    <col min="11532" max="11778" width="10.7109375" style="168"/>
    <col min="11779" max="11779" width="60.7109375" style="168" customWidth="1"/>
    <col min="11780" max="11780" width="10.7109375" style="168"/>
    <col min="11781" max="11781" width="8.7109375" style="168" customWidth="1"/>
    <col min="11782" max="11782" width="10.7109375" style="168"/>
    <col min="11783" max="11783" width="8.7109375" style="168" customWidth="1"/>
    <col min="11784" max="11784" width="10.7109375" style="168"/>
    <col min="11785" max="11785" width="8.7109375" style="168" customWidth="1"/>
    <col min="11786" max="11786" width="10.7109375" style="168"/>
    <col min="11787" max="11787" width="8.7109375" style="168" customWidth="1"/>
    <col min="11788" max="12034" width="10.7109375" style="168"/>
    <col min="12035" max="12035" width="60.7109375" style="168" customWidth="1"/>
    <col min="12036" max="12036" width="10.7109375" style="168"/>
    <col min="12037" max="12037" width="8.7109375" style="168" customWidth="1"/>
    <col min="12038" max="12038" width="10.7109375" style="168"/>
    <col min="12039" max="12039" width="8.7109375" style="168" customWidth="1"/>
    <col min="12040" max="12040" width="10.7109375" style="168"/>
    <col min="12041" max="12041" width="8.7109375" style="168" customWidth="1"/>
    <col min="12042" max="12042" width="10.7109375" style="168"/>
    <col min="12043" max="12043" width="8.7109375" style="168" customWidth="1"/>
    <col min="12044" max="12290" width="10.7109375" style="168"/>
    <col min="12291" max="12291" width="60.7109375" style="168" customWidth="1"/>
    <col min="12292" max="12292" width="10.7109375" style="168"/>
    <col min="12293" max="12293" width="8.7109375" style="168" customWidth="1"/>
    <col min="12294" max="12294" width="10.7109375" style="168"/>
    <col min="12295" max="12295" width="8.7109375" style="168" customWidth="1"/>
    <col min="12296" max="12296" width="10.7109375" style="168"/>
    <col min="12297" max="12297" width="8.7109375" style="168" customWidth="1"/>
    <col min="12298" max="12298" width="10.7109375" style="168"/>
    <col min="12299" max="12299" width="8.7109375" style="168" customWidth="1"/>
    <col min="12300" max="12546" width="10.7109375" style="168"/>
    <col min="12547" max="12547" width="60.7109375" style="168" customWidth="1"/>
    <col min="12548" max="12548" width="10.7109375" style="168"/>
    <col min="12549" max="12549" width="8.7109375" style="168" customWidth="1"/>
    <col min="12550" max="12550" width="10.7109375" style="168"/>
    <col min="12551" max="12551" width="8.7109375" style="168" customWidth="1"/>
    <col min="12552" max="12552" width="10.7109375" style="168"/>
    <col min="12553" max="12553" width="8.7109375" style="168" customWidth="1"/>
    <col min="12554" max="12554" width="10.7109375" style="168"/>
    <col min="12555" max="12555" width="8.7109375" style="168" customWidth="1"/>
    <col min="12556" max="12802" width="10.7109375" style="168"/>
    <col min="12803" max="12803" width="60.7109375" style="168" customWidth="1"/>
    <col min="12804" max="12804" width="10.7109375" style="168"/>
    <col min="12805" max="12805" width="8.7109375" style="168" customWidth="1"/>
    <col min="12806" max="12806" width="10.7109375" style="168"/>
    <col min="12807" max="12807" width="8.7109375" style="168" customWidth="1"/>
    <col min="12808" max="12808" width="10.7109375" style="168"/>
    <col min="12809" max="12809" width="8.7109375" style="168" customWidth="1"/>
    <col min="12810" max="12810" width="10.7109375" style="168"/>
    <col min="12811" max="12811" width="8.7109375" style="168" customWidth="1"/>
    <col min="12812" max="13058" width="10.7109375" style="168"/>
    <col min="13059" max="13059" width="60.7109375" style="168" customWidth="1"/>
    <col min="13060" max="13060" width="10.7109375" style="168"/>
    <col min="13061" max="13061" width="8.7109375" style="168" customWidth="1"/>
    <col min="13062" max="13062" width="10.7109375" style="168"/>
    <col min="13063" max="13063" width="8.7109375" style="168" customWidth="1"/>
    <col min="13064" max="13064" width="10.7109375" style="168"/>
    <col min="13065" max="13065" width="8.7109375" style="168" customWidth="1"/>
    <col min="13066" max="13066" width="10.7109375" style="168"/>
    <col min="13067" max="13067" width="8.7109375" style="168" customWidth="1"/>
    <col min="13068" max="13314" width="10.7109375" style="168"/>
    <col min="13315" max="13315" width="60.7109375" style="168" customWidth="1"/>
    <col min="13316" max="13316" width="10.7109375" style="168"/>
    <col min="13317" max="13317" width="8.7109375" style="168" customWidth="1"/>
    <col min="13318" max="13318" width="10.7109375" style="168"/>
    <col min="13319" max="13319" width="8.7109375" style="168" customWidth="1"/>
    <col min="13320" max="13320" width="10.7109375" style="168"/>
    <col min="13321" max="13321" width="8.7109375" style="168" customWidth="1"/>
    <col min="13322" max="13322" width="10.7109375" style="168"/>
    <col min="13323" max="13323" width="8.7109375" style="168" customWidth="1"/>
    <col min="13324" max="13570" width="10.7109375" style="168"/>
    <col min="13571" max="13571" width="60.7109375" style="168" customWidth="1"/>
    <col min="13572" max="13572" width="10.7109375" style="168"/>
    <col min="13573" max="13573" width="8.7109375" style="168" customWidth="1"/>
    <col min="13574" max="13574" width="10.7109375" style="168"/>
    <col min="13575" max="13575" width="8.7109375" style="168" customWidth="1"/>
    <col min="13576" max="13576" width="10.7109375" style="168"/>
    <col min="13577" max="13577" width="8.7109375" style="168" customWidth="1"/>
    <col min="13578" max="13578" width="10.7109375" style="168"/>
    <col min="13579" max="13579" width="8.7109375" style="168" customWidth="1"/>
    <col min="13580" max="13826" width="10.7109375" style="168"/>
    <col min="13827" max="13827" width="60.7109375" style="168" customWidth="1"/>
    <col min="13828" max="13828" width="10.7109375" style="168"/>
    <col min="13829" max="13829" width="8.7109375" style="168" customWidth="1"/>
    <col min="13830" max="13830" width="10.7109375" style="168"/>
    <col min="13831" max="13831" width="8.7109375" style="168" customWidth="1"/>
    <col min="13832" max="13832" width="10.7109375" style="168"/>
    <col min="13833" max="13833" width="8.7109375" style="168" customWidth="1"/>
    <col min="13834" max="13834" width="10.7109375" style="168"/>
    <col min="13835" max="13835" width="8.7109375" style="168" customWidth="1"/>
    <col min="13836" max="14082" width="10.7109375" style="168"/>
    <col min="14083" max="14083" width="60.7109375" style="168" customWidth="1"/>
    <col min="14084" max="14084" width="10.7109375" style="168"/>
    <col min="14085" max="14085" width="8.7109375" style="168" customWidth="1"/>
    <col min="14086" max="14086" width="10.7109375" style="168"/>
    <col min="14087" max="14087" width="8.7109375" style="168" customWidth="1"/>
    <col min="14088" max="14088" width="10.7109375" style="168"/>
    <col min="14089" max="14089" width="8.7109375" style="168" customWidth="1"/>
    <col min="14090" max="14090" width="10.7109375" style="168"/>
    <col min="14091" max="14091" width="8.7109375" style="168" customWidth="1"/>
    <col min="14092" max="14338" width="10.7109375" style="168"/>
    <col min="14339" max="14339" width="60.7109375" style="168" customWidth="1"/>
    <col min="14340" max="14340" width="10.7109375" style="168"/>
    <col min="14341" max="14341" width="8.7109375" style="168" customWidth="1"/>
    <col min="14342" max="14342" width="10.7109375" style="168"/>
    <col min="14343" max="14343" width="8.7109375" style="168" customWidth="1"/>
    <col min="14344" max="14344" width="10.7109375" style="168"/>
    <col min="14345" max="14345" width="8.7109375" style="168" customWidth="1"/>
    <col min="14346" max="14346" width="10.7109375" style="168"/>
    <col min="14347" max="14347" width="8.7109375" style="168" customWidth="1"/>
    <col min="14348" max="14594" width="10.7109375" style="168"/>
    <col min="14595" max="14595" width="60.7109375" style="168" customWidth="1"/>
    <col min="14596" max="14596" width="10.7109375" style="168"/>
    <col min="14597" max="14597" width="8.7109375" style="168" customWidth="1"/>
    <col min="14598" max="14598" width="10.7109375" style="168"/>
    <col min="14599" max="14599" width="8.7109375" style="168" customWidth="1"/>
    <col min="14600" max="14600" width="10.7109375" style="168"/>
    <col min="14601" max="14601" width="8.7109375" style="168" customWidth="1"/>
    <col min="14602" max="14602" width="10.7109375" style="168"/>
    <col min="14603" max="14603" width="8.7109375" style="168" customWidth="1"/>
    <col min="14604" max="14850" width="10.7109375" style="168"/>
    <col min="14851" max="14851" width="60.7109375" style="168" customWidth="1"/>
    <col min="14852" max="14852" width="10.7109375" style="168"/>
    <col min="14853" max="14853" width="8.7109375" style="168" customWidth="1"/>
    <col min="14854" max="14854" width="10.7109375" style="168"/>
    <col min="14855" max="14855" width="8.7109375" style="168" customWidth="1"/>
    <col min="14856" max="14856" width="10.7109375" style="168"/>
    <col min="14857" max="14857" width="8.7109375" style="168" customWidth="1"/>
    <col min="14858" max="14858" width="10.7109375" style="168"/>
    <col min="14859" max="14859" width="8.7109375" style="168" customWidth="1"/>
    <col min="14860" max="15106" width="10.7109375" style="168"/>
    <col min="15107" max="15107" width="60.7109375" style="168" customWidth="1"/>
    <col min="15108" max="15108" width="10.7109375" style="168"/>
    <col min="15109" max="15109" width="8.7109375" style="168" customWidth="1"/>
    <col min="15110" max="15110" width="10.7109375" style="168"/>
    <col min="15111" max="15111" width="8.7109375" style="168" customWidth="1"/>
    <col min="15112" max="15112" width="10.7109375" style="168"/>
    <col min="15113" max="15113" width="8.7109375" style="168" customWidth="1"/>
    <col min="15114" max="15114" width="10.7109375" style="168"/>
    <col min="15115" max="15115" width="8.7109375" style="168" customWidth="1"/>
    <col min="15116" max="15362" width="10.7109375" style="168"/>
    <col min="15363" max="15363" width="60.7109375" style="168" customWidth="1"/>
    <col min="15364" max="15364" width="10.7109375" style="168"/>
    <col min="15365" max="15365" width="8.7109375" style="168" customWidth="1"/>
    <col min="15366" max="15366" width="10.7109375" style="168"/>
    <col min="15367" max="15367" width="8.7109375" style="168" customWidth="1"/>
    <col min="15368" max="15368" width="10.7109375" style="168"/>
    <col min="15369" max="15369" width="8.7109375" style="168" customWidth="1"/>
    <col min="15370" max="15370" width="10.7109375" style="168"/>
    <col min="15371" max="15371" width="8.7109375" style="168" customWidth="1"/>
    <col min="15372" max="15618" width="10.7109375" style="168"/>
    <col min="15619" max="15619" width="60.7109375" style="168" customWidth="1"/>
    <col min="15620" max="15620" width="10.7109375" style="168"/>
    <col min="15621" max="15621" width="8.7109375" style="168" customWidth="1"/>
    <col min="15622" max="15622" width="10.7109375" style="168"/>
    <col min="15623" max="15623" width="8.7109375" style="168" customWidth="1"/>
    <col min="15624" max="15624" width="10.7109375" style="168"/>
    <col min="15625" max="15625" width="8.7109375" style="168" customWidth="1"/>
    <col min="15626" max="15626" width="10.7109375" style="168"/>
    <col min="15627" max="15627" width="8.7109375" style="168" customWidth="1"/>
    <col min="15628" max="15874" width="10.7109375" style="168"/>
    <col min="15875" max="15875" width="60.7109375" style="168" customWidth="1"/>
    <col min="15876" max="15876" width="10.7109375" style="168"/>
    <col min="15877" max="15877" width="8.7109375" style="168" customWidth="1"/>
    <col min="15878" max="15878" width="10.7109375" style="168"/>
    <col min="15879" max="15879" width="8.7109375" style="168" customWidth="1"/>
    <col min="15880" max="15880" width="10.7109375" style="168"/>
    <col min="15881" max="15881" width="8.7109375" style="168" customWidth="1"/>
    <col min="15882" max="15882" width="10.7109375" style="168"/>
    <col min="15883" max="15883" width="8.7109375" style="168" customWidth="1"/>
    <col min="15884" max="16130" width="10.7109375" style="168"/>
    <col min="16131" max="16131" width="60.7109375" style="168" customWidth="1"/>
    <col min="16132" max="16132" width="10.7109375" style="168"/>
    <col min="16133" max="16133" width="8.7109375" style="168" customWidth="1"/>
    <col min="16134" max="16134" width="10.7109375" style="168"/>
    <col min="16135" max="16135" width="8.7109375" style="168" customWidth="1"/>
    <col min="16136" max="16136" width="10.7109375" style="168"/>
    <col min="16137" max="16137" width="8.7109375" style="168" customWidth="1"/>
    <col min="16138" max="16138" width="10.7109375" style="168"/>
    <col min="16139" max="16139" width="8.7109375" style="168" customWidth="1"/>
    <col min="16140" max="16384" width="10.7109375" style="168"/>
  </cols>
  <sheetData>
    <row r="1" spans="3:12" s="166" customFormat="1" ht="15" customHeight="1">
      <c r="C1" s="167"/>
      <c r="D1" s="167"/>
      <c r="E1" s="167"/>
      <c r="F1" s="167"/>
      <c r="G1" s="167"/>
      <c r="H1" s="167"/>
      <c r="I1" s="167"/>
      <c r="J1" s="167"/>
      <c r="K1" s="167"/>
    </row>
    <row r="2" spans="3:12" ht="15" customHeight="1">
      <c r="C2" s="178"/>
      <c r="D2" s="178"/>
      <c r="E2" s="178"/>
      <c r="F2" s="178"/>
      <c r="G2" s="178"/>
      <c r="H2" s="178"/>
      <c r="I2" s="178"/>
      <c r="J2" s="178"/>
      <c r="K2" s="178"/>
      <c r="L2" s="169"/>
    </row>
    <row r="3" spans="3:12" ht="15" customHeight="1">
      <c r="C3" s="178"/>
      <c r="D3" s="178"/>
      <c r="E3" s="178"/>
      <c r="F3" s="178"/>
      <c r="G3" s="178"/>
      <c r="H3" s="178"/>
      <c r="I3" s="178"/>
      <c r="J3" s="178"/>
      <c r="K3" s="178"/>
      <c r="L3" s="169"/>
    </row>
    <row r="4" spans="3:12" ht="15" customHeight="1">
      <c r="C4" s="177" t="s">
        <v>327</v>
      </c>
      <c r="D4" s="176"/>
      <c r="E4" s="176"/>
      <c r="F4" s="176"/>
      <c r="G4" s="176"/>
      <c r="H4" s="176"/>
      <c r="I4" s="176"/>
      <c r="J4" s="176"/>
      <c r="K4" s="176"/>
      <c r="L4" s="169"/>
    </row>
    <row r="5" spans="3:12" ht="15" customHeight="1">
      <c r="C5" s="221" t="s">
        <v>304</v>
      </c>
      <c r="D5" s="221" t="s">
        <v>114</v>
      </c>
      <c r="E5" s="221"/>
      <c r="F5" s="221" t="s">
        <v>326</v>
      </c>
      <c r="G5" s="221"/>
      <c r="H5" s="221"/>
      <c r="I5" s="221"/>
      <c r="J5" s="221"/>
      <c r="K5" s="221"/>
      <c r="L5" s="169"/>
    </row>
    <row r="6" spans="3:12" ht="15" customHeight="1">
      <c r="C6" s="222"/>
      <c r="D6" s="222"/>
      <c r="E6" s="222"/>
      <c r="F6" s="222"/>
      <c r="G6" s="222"/>
      <c r="H6" s="222"/>
      <c r="I6" s="222"/>
      <c r="J6" s="222"/>
      <c r="K6" s="222"/>
      <c r="L6" s="169"/>
    </row>
    <row r="7" spans="3:12" ht="15" customHeight="1">
      <c r="C7" s="222"/>
      <c r="D7" s="222"/>
      <c r="E7" s="222"/>
      <c r="F7" s="180" t="s">
        <v>325</v>
      </c>
      <c r="G7" s="180"/>
      <c r="H7" s="180" t="s">
        <v>324</v>
      </c>
      <c r="I7" s="180"/>
      <c r="J7" s="180" t="s">
        <v>323</v>
      </c>
      <c r="K7" s="180"/>
      <c r="L7" s="169"/>
    </row>
    <row r="8" spans="3:12" ht="15" customHeight="1">
      <c r="C8" s="222"/>
      <c r="D8" s="161" t="s">
        <v>105</v>
      </c>
      <c r="E8" s="161" t="s">
        <v>103</v>
      </c>
      <c r="F8" s="161" t="s">
        <v>297</v>
      </c>
      <c r="G8" s="161" t="s">
        <v>103</v>
      </c>
      <c r="H8" s="161" t="s">
        <v>297</v>
      </c>
      <c r="I8" s="161" t="s">
        <v>103</v>
      </c>
      <c r="J8" s="161" t="s">
        <v>297</v>
      </c>
      <c r="K8" s="161" t="s">
        <v>103</v>
      </c>
      <c r="L8" s="169"/>
    </row>
    <row r="9" spans="3:12" ht="15" customHeight="1">
      <c r="C9" s="159" t="s">
        <v>1</v>
      </c>
      <c r="D9" s="158">
        <v>207103.79000000039</v>
      </c>
      <c r="E9" s="157">
        <v>0</v>
      </c>
      <c r="F9" s="175">
        <v>65.281938417017699</v>
      </c>
      <c r="G9" s="175">
        <v>0.58752373183544393</v>
      </c>
      <c r="H9" s="175">
        <v>27.058731070909772</v>
      </c>
      <c r="I9" s="175">
        <v>1.2219128306722919</v>
      </c>
      <c r="J9" s="175">
        <v>7.6593305120726418</v>
      </c>
      <c r="K9" s="175">
        <v>2.5515844242721064</v>
      </c>
      <c r="L9" s="184"/>
    </row>
    <row r="10" spans="3:12" ht="15" customHeight="1">
      <c r="C10" s="159" t="s">
        <v>102</v>
      </c>
      <c r="D10" s="158"/>
      <c r="E10" s="157"/>
      <c r="F10" s="175"/>
      <c r="G10" s="175"/>
      <c r="H10" s="175"/>
      <c r="I10" s="175"/>
      <c r="J10" s="175"/>
      <c r="K10" s="175"/>
      <c r="L10" s="184"/>
    </row>
    <row r="11" spans="3:12" ht="15" customHeight="1">
      <c r="C11" s="159" t="s">
        <v>101</v>
      </c>
      <c r="D11" s="158">
        <v>100210.73033191448</v>
      </c>
      <c r="E11" s="157">
        <v>0.26510124214457648</v>
      </c>
      <c r="F11" s="175">
        <v>65.218786376202971</v>
      </c>
      <c r="G11" s="175">
        <v>0.62838994673837234</v>
      </c>
      <c r="H11" s="175">
        <v>27.061454163577768</v>
      </c>
      <c r="I11" s="175">
        <v>1.3047959507945768</v>
      </c>
      <c r="J11" s="175">
        <v>7.7197594602192563</v>
      </c>
      <c r="K11" s="175">
        <v>2.6582288128919709</v>
      </c>
      <c r="L11" s="184"/>
    </row>
    <row r="12" spans="3:12" ht="15" customHeight="1">
      <c r="C12" s="159" t="s">
        <v>100</v>
      </c>
      <c r="D12" s="158">
        <v>106893.05966808666</v>
      </c>
      <c r="E12" s="157">
        <v>0.24852866191402548</v>
      </c>
      <c r="F12" s="175">
        <v>65.341142561343304</v>
      </c>
      <c r="G12" s="175">
        <v>0.60545988711512633</v>
      </c>
      <c r="H12" s="175">
        <v>27.056178210079668</v>
      </c>
      <c r="I12" s="175">
        <v>1.2759359363016534</v>
      </c>
      <c r="J12" s="175">
        <v>7.6026792285771041</v>
      </c>
      <c r="K12" s="175">
        <v>2.7460015312430102</v>
      </c>
      <c r="L12" s="184"/>
    </row>
    <row r="13" spans="3:12" ht="15" customHeight="1">
      <c r="C13" s="159" t="s">
        <v>99</v>
      </c>
      <c r="D13" s="158"/>
      <c r="E13" s="157"/>
      <c r="F13" s="175"/>
      <c r="G13" s="175"/>
      <c r="H13" s="175"/>
      <c r="I13" s="175"/>
      <c r="J13" s="175"/>
      <c r="K13" s="175"/>
      <c r="L13" s="184"/>
    </row>
    <row r="14" spans="3:12" ht="15" customHeight="1">
      <c r="C14" s="159" t="s">
        <v>98</v>
      </c>
      <c r="D14" s="158">
        <v>91127.029786025989</v>
      </c>
      <c r="E14" s="157">
        <v>0.75540144383575725</v>
      </c>
      <c r="F14" s="175">
        <v>70.755126769414645</v>
      </c>
      <c r="G14" s="175">
        <v>0.69435483991457003</v>
      </c>
      <c r="H14" s="175">
        <v>23.931360852013661</v>
      </c>
      <c r="I14" s="175">
        <v>1.8325276087945752</v>
      </c>
      <c r="J14" s="175">
        <v>5.3135123785720495</v>
      </c>
      <c r="K14" s="175">
        <v>4.0670243225078986</v>
      </c>
      <c r="L14" s="184"/>
    </row>
    <row r="15" spans="3:12" ht="15" customHeight="1">
      <c r="C15" s="159" t="s">
        <v>97</v>
      </c>
      <c r="D15" s="158">
        <v>113171.49944945965</v>
      </c>
      <c r="E15" s="157">
        <v>0.61584008796178313</v>
      </c>
      <c r="F15" s="175">
        <v>60.968585739265308</v>
      </c>
      <c r="G15" s="175">
        <v>0.73550346377519449</v>
      </c>
      <c r="H15" s="175">
        <v>29.486500627761416</v>
      </c>
      <c r="I15" s="175">
        <v>1.3462431857970105</v>
      </c>
      <c r="J15" s="175">
        <v>9.5449136329732251</v>
      </c>
      <c r="K15" s="175">
        <v>2.6990347447126908</v>
      </c>
      <c r="L15" s="184"/>
    </row>
    <row r="16" spans="3:12" ht="15" customHeight="1">
      <c r="C16" s="159" t="s">
        <v>96</v>
      </c>
      <c r="D16" s="158"/>
      <c r="E16" s="157"/>
      <c r="F16" s="175"/>
      <c r="G16" s="175"/>
      <c r="H16" s="175"/>
      <c r="I16" s="175"/>
      <c r="J16" s="175"/>
      <c r="K16" s="175"/>
      <c r="L16" s="184"/>
    </row>
    <row r="17" spans="3:12" ht="15" customHeight="1">
      <c r="C17" s="159" t="s">
        <v>95</v>
      </c>
      <c r="D17" s="158">
        <v>43253.78926934459</v>
      </c>
      <c r="E17" s="157">
        <v>0.90088123952292132</v>
      </c>
      <c r="F17" s="175">
        <v>71.222523092044241</v>
      </c>
      <c r="G17" s="175">
        <v>0.74859610645132135</v>
      </c>
      <c r="H17" s="175">
        <v>23.573668420006527</v>
      </c>
      <c r="I17" s="175">
        <v>2.0268796420764628</v>
      </c>
      <c r="J17" s="175">
        <v>5.2038084879492494</v>
      </c>
      <c r="K17" s="175">
        <v>4.6206379083789706</v>
      </c>
      <c r="L17" s="184"/>
    </row>
    <row r="18" spans="3:12" ht="15" customHeight="1">
      <c r="C18" s="159" t="s">
        <v>94</v>
      </c>
      <c r="D18" s="158">
        <v>55692.758108902257</v>
      </c>
      <c r="E18" s="157">
        <v>0.70388328653846755</v>
      </c>
      <c r="F18" s="175">
        <v>60.671397052766075</v>
      </c>
      <c r="G18" s="175">
        <v>0.79779972189692461</v>
      </c>
      <c r="H18" s="175">
        <v>29.684658019961546</v>
      </c>
      <c r="I18" s="175">
        <v>1.4685811404603142</v>
      </c>
      <c r="J18" s="175">
        <v>9.6439449272723916</v>
      </c>
      <c r="K18" s="175">
        <v>2.870418155224475</v>
      </c>
      <c r="L18" s="184"/>
    </row>
    <row r="19" spans="3:12" ht="15" customHeight="1">
      <c r="C19" s="159" t="s">
        <v>93</v>
      </c>
      <c r="D19" s="158">
        <v>47873.240516681471</v>
      </c>
      <c r="E19" s="157">
        <v>0.88173837767880991</v>
      </c>
      <c r="F19" s="175">
        <v>70.332831102229292</v>
      </c>
      <c r="G19" s="175">
        <v>0.77362515908028273</v>
      </c>
      <c r="H19" s="175">
        <v>24.254538328831515</v>
      </c>
      <c r="I19" s="175">
        <v>2.019407299648869</v>
      </c>
      <c r="J19" s="175">
        <v>5.4126305689392158</v>
      </c>
      <c r="K19" s="175">
        <v>4.4648065819494631</v>
      </c>
      <c r="L19" s="184"/>
    </row>
    <row r="20" spans="3:12" ht="15" customHeight="1">
      <c r="C20" s="159" t="s">
        <v>92</v>
      </c>
      <c r="D20" s="158">
        <v>57478.741340557259</v>
      </c>
      <c r="E20" s="157">
        <v>0.73794299580205347</v>
      </c>
      <c r="F20" s="175">
        <v>61.256540159349875</v>
      </c>
      <c r="G20" s="175">
        <v>0.80149538863804848</v>
      </c>
      <c r="H20" s="175">
        <v>29.294500395085716</v>
      </c>
      <c r="I20" s="175">
        <v>1.4838975094875628</v>
      </c>
      <c r="J20" s="175">
        <v>9.4489594455644301</v>
      </c>
      <c r="K20" s="175">
        <v>3.002419081484891</v>
      </c>
      <c r="L20" s="184"/>
    </row>
    <row r="21" spans="3:12" ht="15" customHeight="1">
      <c r="C21" s="159" t="s">
        <v>296</v>
      </c>
      <c r="D21" s="158"/>
      <c r="E21" s="157"/>
      <c r="F21" s="175"/>
      <c r="G21" s="175"/>
      <c r="H21" s="175"/>
      <c r="I21" s="175"/>
      <c r="J21" s="175"/>
      <c r="K21" s="175"/>
      <c r="L21" s="184"/>
    </row>
    <row r="22" spans="3:12" ht="15" customHeight="1">
      <c r="C22" s="159" t="s">
        <v>90</v>
      </c>
      <c r="D22" s="158">
        <v>42380.720687554531</v>
      </c>
      <c r="E22" s="157">
        <v>0.82145199625994081</v>
      </c>
      <c r="F22" s="175">
        <v>61.037000938755774</v>
      </c>
      <c r="G22" s="175">
        <v>0.97145988480938206</v>
      </c>
      <c r="H22" s="175">
        <v>28.837617476293158</v>
      </c>
      <c r="I22" s="175">
        <v>1.7400855092728755</v>
      </c>
      <c r="J22" s="175">
        <v>10.125381584951198</v>
      </c>
      <c r="K22" s="175">
        <v>3.6671940032570238</v>
      </c>
      <c r="L22" s="184"/>
    </row>
    <row r="23" spans="3:12" ht="15" customHeight="1">
      <c r="C23" s="159" t="s">
        <v>89</v>
      </c>
      <c r="D23" s="158">
        <v>47277.115376613649</v>
      </c>
      <c r="E23" s="157">
        <v>0.66590724108998001</v>
      </c>
      <c r="F23" s="175">
        <v>63.418456298186918</v>
      </c>
      <c r="G23" s="175">
        <v>0.76700860545797644</v>
      </c>
      <c r="H23" s="175">
        <v>28.332047410242815</v>
      </c>
      <c r="I23" s="175">
        <v>1.5482618728409825</v>
      </c>
      <c r="J23" s="175">
        <v>8.2494962915703418</v>
      </c>
      <c r="K23" s="175">
        <v>3.2173528238569649</v>
      </c>
      <c r="L23" s="184"/>
    </row>
    <row r="24" spans="3:12" ht="15" customHeight="1">
      <c r="C24" s="159" t="s">
        <v>295</v>
      </c>
      <c r="D24" s="158">
        <v>85743.362446626168</v>
      </c>
      <c r="E24" s="157">
        <v>0.38461044590522725</v>
      </c>
      <c r="F24" s="175">
        <v>66.319309473037563</v>
      </c>
      <c r="G24" s="175">
        <v>0.62233212592748677</v>
      </c>
      <c r="H24" s="175">
        <v>26.672629501771617</v>
      </c>
      <c r="I24" s="175">
        <v>1.3753875521086689</v>
      </c>
      <c r="J24" s="175">
        <v>7.0080610251909619</v>
      </c>
      <c r="K24" s="175">
        <v>2.8038423367531093</v>
      </c>
      <c r="L24" s="184"/>
    </row>
    <row r="25" spans="3:12" ht="15" customHeight="1">
      <c r="C25" s="159" t="s">
        <v>294</v>
      </c>
      <c r="D25" s="158">
        <v>31702.591489206523</v>
      </c>
      <c r="E25" s="157">
        <v>1.224079967164291</v>
      </c>
      <c r="F25" s="175">
        <v>70.929927362955567</v>
      </c>
      <c r="G25" s="175">
        <v>0.71695378719083702</v>
      </c>
      <c r="H25" s="175">
        <v>23.826075323568393</v>
      </c>
      <c r="I25" s="175">
        <v>1.9887742846361771</v>
      </c>
      <c r="J25" s="175">
        <v>5.2439973134760383</v>
      </c>
      <c r="K25" s="175">
        <v>4.1075570949965519</v>
      </c>
      <c r="L25" s="184"/>
    </row>
    <row r="26" spans="3:12" ht="15" customHeight="1">
      <c r="C26" s="159" t="s">
        <v>69</v>
      </c>
      <c r="D26" s="158"/>
      <c r="E26" s="157"/>
      <c r="F26" s="175"/>
      <c r="G26" s="175"/>
      <c r="H26" s="175"/>
      <c r="I26" s="175"/>
      <c r="J26" s="175"/>
      <c r="K26" s="175"/>
      <c r="L26" s="184"/>
    </row>
    <row r="27" spans="3:12" ht="15" customHeight="1">
      <c r="C27" s="159" t="s">
        <v>68</v>
      </c>
      <c r="D27" s="158">
        <v>176577.69331742724</v>
      </c>
      <c r="E27" s="157">
        <v>0.27811535008911409</v>
      </c>
      <c r="F27" s="175">
        <v>65.999614127897161</v>
      </c>
      <c r="G27" s="175">
        <v>0.63953947145783341</v>
      </c>
      <c r="H27" s="175">
        <v>26.730945478884337</v>
      </c>
      <c r="I27" s="175">
        <v>1.3542605576062425</v>
      </c>
      <c r="J27" s="175">
        <v>7.2694403932185603</v>
      </c>
      <c r="K27" s="175">
        <v>2.9356302140174129</v>
      </c>
      <c r="L27" s="184"/>
    </row>
    <row r="28" spans="3:12" ht="15" customHeight="1">
      <c r="C28" s="159" t="s">
        <v>67</v>
      </c>
      <c r="D28" s="158">
        <v>30526.096682573054</v>
      </c>
      <c r="E28" s="157">
        <v>1.6087535693005921</v>
      </c>
      <c r="F28" s="175">
        <v>61.130555326843549</v>
      </c>
      <c r="G28" s="175">
        <v>1.4842888635992872</v>
      </c>
      <c r="H28" s="175">
        <v>28.954801320060934</v>
      </c>
      <c r="I28" s="175">
        <v>2.7834616838873831</v>
      </c>
      <c r="J28" s="175">
        <v>9.9146433530955687</v>
      </c>
      <c r="K28" s="175">
        <v>4.9380388558856199</v>
      </c>
      <c r="L28" s="184"/>
    </row>
    <row r="29" spans="3:12" ht="15" customHeight="1">
      <c r="C29" s="159" t="s">
        <v>293</v>
      </c>
      <c r="D29" s="158"/>
      <c r="E29" s="157"/>
      <c r="F29" s="175"/>
      <c r="G29" s="175"/>
      <c r="H29" s="175"/>
      <c r="I29" s="175"/>
      <c r="J29" s="175"/>
      <c r="K29" s="175"/>
      <c r="L29" s="184"/>
    </row>
    <row r="30" spans="3:12" ht="15" customHeight="1">
      <c r="C30" s="159" t="s">
        <v>292</v>
      </c>
      <c r="D30" s="158">
        <v>151863.15933859366</v>
      </c>
      <c r="E30" s="157">
        <v>0.47100489891338593</v>
      </c>
      <c r="F30" s="175">
        <v>68.106701154967794</v>
      </c>
      <c r="G30" s="175">
        <v>0.62359835265633778</v>
      </c>
      <c r="H30" s="175">
        <v>25.685077335480916</v>
      </c>
      <c r="I30" s="175">
        <v>1.4492007941998837</v>
      </c>
      <c r="J30" s="175">
        <v>6.2082215095513087</v>
      </c>
      <c r="K30" s="175">
        <v>3.3501883975330569</v>
      </c>
      <c r="L30" s="184"/>
    </row>
    <row r="31" spans="3:12" ht="15" customHeight="1">
      <c r="C31" s="159" t="s">
        <v>291</v>
      </c>
      <c r="D31" s="158">
        <v>34549.354479425463</v>
      </c>
      <c r="E31" s="157">
        <v>1.7167149145609393</v>
      </c>
      <c r="F31" s="175">
        <v>56.592236236502146</v>
      </c>
      <c r="G31" s="175">
        <v>1.538961014873504</v>
      </c>
      <c r="H31" s="175">
        <v>31.893492510141964</v>
      </c>
      <c r="I31" s="175">
        <v>2.4785719917838742</v>
      </c>
      <c r="J31" s="175">
        <v>11.514271253355881</v>
      </c>
      <c r="K31" s="175">
        <v>4.4895541466645001</v>
      </c>
      <c r="L31" s="184"/>
    </row>
    <row r="32" spans="3:12" ht="15" customHeight="1">
      <c r="C32" s="159" t="s">
        <v>290</v>
      </c>
      <c r="D32" s="158">
        <v>19809.091416140836</v>
      </c>
      <c r="E32" s="157">
        <v>2.2448712444223933</v>
      </c>
      <c r="F32" s="175">
        <v>58.694893381933632</v>
      </c>
      <c r="G32" s="175">
        <v>1.8216583385192002</v>
      </c>
      <c r="H32" s="175">
        <v>29.421151645927605</v>
      </c>
      <c r="I32" s="175">
        <v>3.3793404273214942</v>
      </c>
      <c r="J32" s="175">
        <v>11.883954972138705</v>
      </c>
      <c r="K32" s="175">
        <v>5.5851529259875656</v>
      </c>
      <c r="L32" s="184"/>
    </row>
    <row r="33" spans="3:12" ht="15" customHeight="1">
      <c r="C33" s="159" t="s">
        <v>289</v>
      </c>
      <c r="D33" s="158"/>
      <c r="E33" s="157"/>
      <c r="F33" s="175"/>
      <c r="G33" s="175"/>
      <c r="H33" s="175"/>
      <c r="I33" s="175"/>
      <c r="J33" s="175"/>
      <c r="K33" s="175"/>
      <c r="L33" s="184"/>
    </row>
    <row r="34" spans="3:12" ht="15" customHeight="1">
      <c r="C34" s="159" t="s">
        <v>62</v>
      </c>
      <c r="D34" s="158">
        <v>9884.9509476583044</v>
      </c>
      <c r="E34" s="157">
        <v>1.8494392913106026</v>
      </c>
      <c r="F34" s="175">
        <v>68.703692467406455</v>
      </c>
      <c r="G34" s="175">
        <v>1.1005461006406729</v>
      </c>
      <c r="H34" s="175">
        <v>24.089856134610869</v>
      </c>
      <c r="I34" s="175">
        <v>2.8543017457141899</v>
      </c>
      <c r="J34" s="175">
        <v>7.2064513979826552</v>
      </c>
      <c r="K34" s="175">
        <v>5.5459806658996884</v>
      </c>
      <c r="L34" s="184"/>
    </row>
    <row r="35" spans="3:12" ht="15" customHeight="1">
      <c r="C35" s="159" t="s">
        <v>61</v>
      </c>
      <c r="D35" s="158">
        <v>29139.390846830269</v>
      </c>
      <c r="E35" s="157">
        <v>1.4656654117981813</v>
      </c>
      <c r="F35" s="175">
        <v>69.338974211371479</v>
      </c>
      <c r="G35" s="175">
        <v>1.112534009690187</v>
      </c>
      <c r="H35" s="175">
        <v>25.597275130698247</v>
      </c>
      <c r="I35" s="175">
        <v>2.6953435426723824</v>
      </c>
      <c r="J35" s="175">
        <v>5.0637506579302123</v>
      </c>
      <c r="K35" s="175">
        <v>7.8168137647119673</v>
      </c>
      <c r="L35" s="184"/>
    </row>
    <row r="36" spans="3:12" ht="15" customHeight="1">
      <c r="C36" s="159" t="s">
        <v>60</v>
      </c>
      <c r="D36" s="158">
        <v>120864.88177501397</v>
      </c>
      <c r="E36" s="157">
        <v>0.59296774750115311</v>
      </c>
      <c r="F36" s="175">
        <v>65.305491960491509</v>
      </c>
      <c r="G36" s="175">
        <v>0.75019245611033769</v>
      </c>
      <c r="H36" s="175">
        <v>27.406446944708094</v>
      </c>
      <c r="I36" s="175">
        <v>1.6233759154439242</v>
      </c>
      <c r="J36" s="175">
        <v>7.2880610948006419</v>
      </c>
      <c r="K36" s="175">
        <v>3.378718698210101</v>
      </c>
      <c r="L36" s="184"/>
    </row>
    <row r="37" spans="3:12" ht="15" customHeight="1">
      <c r="C37" s="159" t="s">
        <v>59</v>
      </c>
      <c r="D37" s="158">
        <v>11313.644018070197</v>
      </c>
      <c r="E37" s="157">
        <v>2.8025967297949843</v>
      </c>
      <c r="F37" s="175">
        <v>54.673111984049179</v>
      </c>
      <c r="G37" s="175">
        <v>2.6476689206751094</v>
      </c>
      <c r="H37" s="175">
        <v>31.003141788167863</v>
      </c>
      <c r="I37" s="175">
        <v>4.0320820611319714</v>
      </c>
      <c r="J37" s="175">
        <v>14.323746227783003</v>
      </c>
      <c r="K37" s="175">
        <v>7.4416786531921311</v>
      </c>
      <c r="L37" s="184"/>
    </row>
    <row r="38" spans="3:12" ht="15" customHeight="1">
      <c r="C38" s="159" t="s">
        <v>58</v>
      </c>
      <c r="D38" s="158">
        <v>3691.0380866114415</v>
      </c>
      <c r="E38" s="157">
        <v>5.4147922776559634</v>
      </c>
      <c r="F38" s="175">
        <v>62.846360916795987</v>
      </c>
      <c r="G38" s="175">
        <v>4.3643110537431324</v>
      </c>
      <c r="H38" s="175">
        <v>27.072087755828974</v>
      </c>
      <c r="I38" s="175">
        <v>8.7521501786159313</v>
      </c>
      <c r="J38" s="175">
        <v>10.081551327374996</v>
      </c>
      <c r="K38" s="175">
        <v>15.517252759029224</v>
      </c>
      <c r="L38" s="184"/>
    </row>
    <row r="39" spans="3:12" ht="15" customHeight="1">
      <c r="C39" s="159" t="s">
        <v>57</v>
      </c>
      <c r="D39" s="158">
        <v>7447.212364842303</v>
      </c>
      <c r="E39" s="157">
        <v>3.2870665231055378</v>
      </c>
      <c r="F39" s="175">
        <v>50.816027602157746</v>
      </c>
      <c r="G39" s="175">
        <v>3.1430315296281695</v>
      </c>
      <c r="H39" s="175">
        <v>32.691449242190473</v>
      </c>
      <c r="I39" s="175">
        <v>4.5192029728441625</v>
      </c>
      <c r="J39" s="175">
        <v>16.492523155651789</v>
      </c>
      <c r="K39" s="175">
        <v>8.4082115100604238</v>
      </c>
      <c r="L39" s="184"/>
    </row>
    <row r="40" spans="3:12" ht="15" customHeight="1">
      <c r="C40" s="159" t="s">
        <v>56</v>
      </c>
      <c r="D40" s="158">
        <v>35818.6263660064</v>
      </c>
      <c r="E40" s="157">
        <v>1.4675476274385935</v>
      </c>
      <c r="F40" s="175">
        <v>64.267756746896907</v>
      </c>
      <c r="G40" s="175">
        <v>1.1563992692178631</v>
      </c>
      <c r="H40" s="175">
        <v>26.679221621746269</v>
      </c>
      <c r="I40" s="175">
        <v>2.5337042827588037</v>
      </c>
      <c r="J40" s="175">
        <v>9.053021631356776</v>
      </c>
      <c r="K40" s="175">
        <v>5.1686142759740719</v>
      </c>
      <c r="L40" s="184"/>
    </row>
    <row r="41" spans="3:12" ht="15" customHeight="1">
      <c r="C41" s="159" t="s">
        <v>288</v>
      </c>
      <c r="D41" s="158"/>
      <c r="E41" s="157"/>
      <c r="F41" s="175"/>
      <c r="G41" s="175"/>
      <c r="H41" s="175"/>
      <c r="I41" s="175"/>
      <c r="J41" s="175"/>
      <c r="K41" s="175"/>
      <c r="L41" s="184"/>
    </row>
    <row r="42" spans="3:12" ht="15" customHeight="1">
      <c r="C42" s="159" t="s">
        <v>287</v>
      </c>
      <c r="D42" s="158">
        <v>50839.644444547812</v>
      </c>
      <c r="E42" s="157">
        <v>1.3499747804481188</v>
      </c>
      <c r="F42" s="175">
        <v>54.703556250942235</v>
      </c>
      <c r="G42" s="175">
        <v>1.3558261251489994</v>
      </c>
      <c r="H42" s="175">
        <v>31.528110611443442</v>
      </c>
      <c r="I42" s="175">
        <v>2.1189949915948523</v>
      </c>
      <c r="J42" s="175">
        <v>13.76833313761408</v>
      </c>
      <c r="K42" s="175">
        <v>3.7021652660439712</v>
      </c>
      <c r="L42" s="184"/>
    </row>
    <row r="43" spans="3:12" ht="30" customHeight="1">
      <c r="C43" s="160" t="s">
        <v>286</v>
      </c>
      <c r="D43" s="158"/>
      <c r="E43" s="157"/>
      <c r="F43" s="175"/>
      <c r="G43" s="175"/>
      <c r="H43" s="175"/>
      <c r="I43" s="175"/>
      <c r="J43" s="175"/>
      <c r="K43" s="175"/>
      <c r="L43" s="184"/>
    </row>
    <row r="44" spans="3:12" ht="15" customHeight="1">
      <c r="C44" s="159" t="s">
        <v>285</v>
      </c>
      <c r="D44" s="158">
        <v>41396.685777488594</v>
      </c>
      <c r="E44" s="157">
        <v>1.5447164660677706</v>
      </c>
      <c r="F44" s="175">
        <v>53.542684177282418</v>
      </c>
      <c r="G44" s="175">
        <v>1.4961272512651071</v>
      </c>
      <c r="H44" s="175">
        <v>31.794236744875445</v>
      </c>
      <c r="I44" s="175">
        <v>2.3095911581674406</v>
      </c>
      <c r="J44" s="175">
        <v>14.663079077841978</v>
      </c>
      <c r="K44" s="175">
        <v>3.9744346366008125</v>
      </c>
      <c r="L44" s="184"/>
    </row>
    <row r="45" spans="3:12" ht="15" customHeight="1">
      <c r="C45" s="159" t="s">
        <v>284</v>
      </c>
      <c r="D45" s="158">
        <v>41404.693738230621</v>
      </c>
      <c r="E45" s="157">
        <v>1.4918012876204103</v>
      </c>
      <c r="F45" s="175">
        <v>60.845435095631025</v>
      </c>
      <c r="G45" s="175">
        <v>1.2916459502639752</v>
      </c>
      <c r="H45" s="175">
        <v>29.614849360059388</v>
      </c>
      <c r="I45" s="175">
        <v>2.4038128898792435</v>
      </c>
      <c r="J45" s="175">
        <v>9.5397155443097521</v>
      </c>
      <c r="K45" s="175">
        <v>4.5806320161468275</v>
      </c>
      <c r="L45" s="184"/>
    </row>
    <row r="46" spans="3:12" ht="15" customHeight="1">
      <c r="C46" s="159" t="s">
        <v>283</v>
      </c>
      <c r="D46" s="158">
        <v>41404.897003832317</v>
      </c>
      <c r="E46" s="157">
        <v>1.360100714619491</v>
      </c>
      <c r="F46" s="175">
        <v>65.325189210383584</v>
      </c>
      <c r="G46" s="175">
        <v>1.1050141037240278</v>
      </c>
      <c r="H46" s="175">
        <v>28.051509524854549</v>
      </c>
      <c r="I46" s="175">
        <v>2.4137810453504951</v>
      </c>
      <c r="J46" s="175">
        <v>6.6233012647619729</v>
      </c>
      <c r="K46" s="175">
        <v>5.8694163631990444</v>
      </c>
      <c r="L46" s="184"/>
    </row>
    <row r="47" spans="3:12" ht="15" customHeight="1">
      <c r="C47" s="159" t="s">
        <v>282</v>
      </c>
      <c r="D47" s="158">
        <v>41403.873623063759</v>
      </c>
      <c r="E47" s="157">
        <v>1.4136218890089247</v>
      </c>
      <c r="F47" s="175">
        <v>68.987215481423291</v>
      </c>
      <c r="G47" s="175">
        <v>0.96284717870329728</v>
      </c>
      <c r="H47" s="175">
        <v>26.061897453166647</v>
      </c>
      <c r="I47" s="175">
        <v>2.4226798502929263</v>
      </c>
      <c r="J47" s="175">
        <v>4.950887065410015</v>
      </c>
      <c r="K47" s="175">
        <v>6.0228963104741409</v>
      </c>
      <c r="L47" s="184"/>
    </row>
    <row r="48" spans="3:12" ht="15" customHeight="1">
      <c r="C48" s="156" t="s">
        <v>281</v>
      </c>
      <c r="D48" s="155">
        <v>41411.343810963699</v>
      </c>
      <c r="E48" s="154">
        <v>2.0245777708323009</v>
      </c>
      <c r="F48" s="174">
        <v>77.669698726348699</v>
      </c>
      <c r="G48" s="174">
        <v>0.87417879864880799</v>
      </c>
      <c r="H48" s="174">
        <v>19.800406332479572</v>
      </c>
      <c r="I48" s="174">
        <v>3.2460301218756586</v>
      </c>
      <c r="J48" s="174">
        <v>2.529894941171754</v>
      </c>
      <c r="K48" s="174">
        <v>8.0182050614307574</v>
      </c>
      <c r="L48" s="184"/>
    </row>
    <row r="49" spans="3:12" ht="15" customHeight="1">
      <c r="C49" s="173" t="s">
        <v>280</v>
      </c>
      <c r="D49" s="172"/>
      <c r="E49" s="172"/>
      <c r="F49" s="172"/>
      <c r="G49" s="172"/>
      <c r="H49" s="172"/>
      <c r="I49" s="172"/>
      <c r="J49" s="172"/>
      <c r="K49" s="172"/>
      <c r="L49" s="169"/>
    </row>
    <row r="50" spans="3:12" ht="15" customHeight="1">
      <c r="C50" s="171" t="s">
        <v>279</v>
      </c>
      <c r="D50" s="169"/>
      <c r="E50" s="169"/>
      <c r="F50" s="169"/>
      <c r="G50" s="169"/>
      <c r="H50" s="169"/>
      <c r="I50" s="169"/>
      <c r="J50" s="169"/>
      <c r="K50" s="169"/>
      <c r="L50" s="169"/>
    </row>
    <row r="51" spans="3:12" ht="15" customHeight="1">
      <c r="C51" s="170" t="s">
        <v>278</v>
      </c>
      <c r="D51" s="169"/>
      <c r="E51" s="169"/>
      <c r="F51" s="169"/>
      <c r="G51" s="169"/>
      <c r="H51" s="169"/>
      <c r="I51" s="169"/>
      <c r="J51" s="169"/>
      <c r="K51" s="169"/>
      <c r="L51" s="169"/>
    </row>
    <row r="52" spans="3:12" ht="15" customHeight="1">
      <c r="C52" s="170" t="s">
        <v>277</v>
      </c>
      <c r="D52" s="169"/>
      <c r="E52" s="169"/>
      <c r="F52" s="169"/>
      <c r="G52" s="169"/>
      <c r="H52" s="169"/>
      <c r="I52" s="169"/>
      <c r="J52" s="169"/>
      <c r="K52" s="169"/>
      <c r="L52" s="169"/>
    </row>
    <row r="53" spans="3:12" ht="15" customHeight="1">
      <c r="C53" s="170" t="s">
        <v>276</v>
      </c>
      <c r="D53" s="169"/>
      <c r="E53" s="169"/>
      <c r="F53" s="169"/>
      <c r="G53" s="169"/>
      <c r="H53" s="169"/>
      <c r="I53" s="169"/>
      <c r="J53" s="169"/>
      <c r="K53" s="169"/>
      <c r="L53" s="169"/>
    </row>
    <row r="54" spans="3:12" ht="15" customHeight="1">
      <c r="C54" s="169"/>
      <c r="D54" s="169"/>
      <c r="E54" s="169"/>
      <c r="F54" s="169"/>
      <c r="G54" s="169"/>
      <c r="H54" s="169"/>
      <c r="I54" s="169"/>
      <c r="J54" s="169"/>
      <c r="K54" s="169"/>
      <c r="L54" s="169"/>
    </row>
    <row r="55" spans="3:12" ht="15" customHeight="1">
      <c r="C55" s="169"/>
      <c r="D55" s="169"/>
      <c r="E55" s="169"/>
      <c r="F55" s="169"/>
      <c r="G55" s="169"/>
      <c r="H55" s="169"/>
      <c r="I55" s="169"/>
      <c r="J55" s="169"/>
      <c r="K55" s="169"/>
      <c r="L55" s="169"/>
    </row>
    <row r="56" spans="3:12" ht="15" customHeight="1">
      <c r="C56" s="169"/>
      <c r="D56" s="169"/>
      <c r="E56" s="169"/>
      <c r="F56" s="169"/>
      <c r="G56" s="169"/>
      <c r="H56" s="169"/>
      <c r="I56" s="169"/>
      <c r="J56" s="169"/>
      <c r="K56" s="169"/>
      <c r="L56" s="169"/>
    </row>
    <row r="57" spans="3:12" ht="15" customHeight="1">
      <c r="C57" s="169"/>
      <c r="D57" s="169"/>
      <c r="E57" s="169"/>
      <c r="F57" s="169"/>
      <c r="G57" s="169"/>
      <c r="H57" s="169"/>
      <c r="I57" s="169"/>
      <c r="J57" s="169"/>
      <c r="K57" s="169"/>
      <c r="L57" s="169"/>
    </row>
    <row r="58" spans="3:12" ht="15" customHeight="1">
      <c r="C58" s="169"/>
      <c r="D58" s="169"/>
      <c r="E58" s="169"/>
      <c r="F58" s="169"/>
      <c r="G58" s="169"/>
      <c r="H58" s="169"/>
      <c r="I58" s="169"/>
      <c r="J58" s="169"/>
      <c r="K58" s="169"/>
      <c r="L58" s="169"/>
    </row>
    <row r="59" spans="3:12" ht="15" customHeight="1">
      <c r="C59" s="169"/>
      <c r="D59" s="169"/>
      <c r="E59" s="169"/>
      <c r="F59" s="169"/>
      <c r="G59" s="169"/>
      <c r="H59" s="169"/>
      <c r="I59" s="169"/>
      <c r="J59" s="169"/>
      <c r="K59" s="169"/>
      <c r="L59" s="169"/>
    </row>
    <row r="60" spans="3:12" ht="15" customHeight="1">
      <c r="C60" s="169"/>
      <c r="D60" s="169"/>
      <c r="E60" s="169"/>
      <c r="F60" s="169"/>
      <c r="G60" s="169"/>
      <c r="H60" s="169"/>
      <c r="I60" s="169"/>
      <c r="J60" s="169"/>
      <c r="K60" s="169"/>
      <c r="L60" s="169"/>
    </row>
    <row r="61" spans="3:12" ht="15" customHeight="1">
      <c r="C61" s="169"/>
      <c r="D61" s="169"/>
      <c r="E61" s="169"/>
      <c r="F61" s="169"/>
      <c r="G61" s="169"/>
      <c r="H61" s="169"/>
      <c r="I61" s="169"/>
      <c r="J61" s="169"/>
      <c r="K61" s="169"/>
      <c r="L61" s="169"/>
    </row>
    <row r="62" spans="3:12" ht="15" customHeight="1">
      <c r="C62" s="169"/>
      <c r="D62" s="169"/>
      <c r="E62" s="169"/>
      <c r="F62" s="169"/>
      <c r="G62" s="169"/>
      <c r="H62" s="169"/>
      <c r="I62" s="169"/>
      <c r="J62" s="169"/>
      <c r="K62" s="169"/>
      <c r="L62" s="169"/>
    </row>
    <row r="63" spans="3:12" ht="15" customHeight="1">
      <c r="C63" s="169"/>
      <c r="D63" s="169"/>
      <c r="E63" s="169"/>
      <c r="F63" s="169"/>
      <c r="G63" s="169"/>
      <c r="H63" s="169"/>
      <c r="I63" s="169"/>
      <c r="J63" s="169"/>
      <c r="K63" s="169"/>
      <c r="L63" s="169"/>
    </row>
    <row r="64" spans="3:12" ht="15" customHeight="1">
      <c r="C64" s="169"/>
      <c r="D64" s="169"/>
      <c r="E64" s="169"/>
      <c r="F64" s="169"/>
      <c r="G64" s="169"/>
      <c r="H64" s="169"/>
      <c r="I64" s="169"/>
      <c r="J64" s="169"/>
      <c r="K64" s="169"/>
      <c r="L64" s="169"/>
    </row>
    <row r="65" spans="3:12" ht="15" customHeight="1">
      <c r="C65" s="169"/>
      <c r="D65" s="169"/>
      <c r="E65" s="169"/>
      <c r="F65" s="169"/>
      <c r="G65" s="169"/>
      <c r="H65" s="169"/>
      <c r="I65" s="169"/>
      <c r="J65" s="169"/>
      <c r="K65" s="169"/>
      <c r="L65" s="169"/>
    </row>
    <row r="66" spans="3:12" ht="15" customHeight="1">
      <c r="C66" s="169"/>
      <c r="D66" s="169"/>
      <c r="E66" s="169"/>
      <c r="F66" s="169"/>
      <c r="G66" s="169"/>
      <c r="H66" s="169"/>
      <c r="I66" s="169"/>
      <c r="J66" s="169"/>
      <c r="K66" s="169"/>
      <c r="L66" s="169"/>
    </row>
    <row r="67" spans="3:12" ht="15" customHeight="1">
      <c r="C67" s="169"/>
      <c r="D67" s="169"/>
      <c r="E67" s="169"/>
      <c r="F67" s="169"/>
      <c r="G67" s="169"/>
      <c r="H67" s="169"/>
      <c r="I67" s="169"/>
      <c r="J67" s="169"/>
      <c r="K67" s="169"/>
      <c r="L67" s="169"/>
    </row>
    <row r="68" spans="3:12" ht="15" customHeight="1">
      <c r="C68" s="169"/>
      <c r="D68" s="169"/>
      <c r="E68" s="169"/>
      <c r="F68" s="169"/>
      <c r="G68" s="169"/>
      <c r="H68" s="169"/>
      <c r="I68" s="169"/>
      <c r="J68" s="169"/>
      <c r="K68" s="169"/>
      <c r="L68" s="169"/>
    </row>
    <row r="69" spans="3:12" ht="15" customHeight="1">
      <c r="C69" s="169"/>
      <c r="D69" s="169"/>
      <c r="E69" s="169"/>
      <c r="F69" s="169"/>
      <c r="G69" s="169"/>
      <c r="H69" s="169"/>
      <c r="I69" s="169"/>
      <c r="J69" s="169"/>
      <c r="K69" s="169"/>
      <c r="L69" s="169"/>
    </row>
    <row r="70" spans="3:12" ht="15" customHeight="1">
      <c r="C70" s="169"/>
      <c r="D70" s="169"/>
      <c r="E70" s="169"/>
      <c r="F70" s="169"/>
      <c r="G70" s="169"/>
      <c r="H70" s="169"/>
      <c r="I70" s="169"/>
      <c r="J70" s="169"/>
      <c r="K70" s="169"/>
      <c r="L70" s="169"/>
    </row>
    <row r="71" spans="3:12" ht="15" customHeight="1">
      <c r="C71" s="169"/>
      <c r="D71" s="169"/>
      <c r="E71" s="169"/>
      <c r="F71" s="169"/>
      <c r="G71" s="169"/>
      <c r="H71" s="169"/>
      <c r="I71" s="169"/>
      <c r="J71" s="169"/>
      <c r="K71" s="169"/>
      <c r="L71" s="169"/>
    </row>
    <row r="72" spans="3:12" ht="15" customHeight="1">
      <c r="C72" s="169"/>
      <c r="D72" s="169"/>
      <c r="E72" s="169"/>
      <c r="F72" s="169"/>
      <c r="G72" s="169"/>
      <c r="H72" s="169"/>
      <c r="I72" s="169"/>
      <c r="J72" s="169"/>
      <c r="K72" s="169"/>
      <c r="L72" s="169"/>
    </row>
    <row r="73" spans="3:12" ht="15" customHeight="1">
      <c r="C73" s="169"/>
      <c r="D73" s="169"/>
      <c r="E73" s="169"/>
      <c r="F73" s="169"/>
      <c r="G73" s="169"/>
      <c r="H73" s="169"/>
      <c r="I73" s="169"/>
      <c r="J73" s="169"/>
      <c r="K73" s="169"/>
      <c r="L73" s="169"/>
    </row>
    <row r="74" spans="3:12" ht="15" customHeight="1">
      <c r="C74" s="169"/>
      <c r="D74" s="169"/>
      <c r="E74" s="169"/>
      <c r="F74" s="169"/>
      <c r="G74" s="169"/>
      <c r="H74" s="169"/>
      <c r="I74" s="169"/>
      <c r="J74" s="169"/>
      <c r="K74" s="169"/>
      <c r="L74" s="169"/>
    </row>
    <row r="75" spans="3:12" ht="15" customHeight="1">
      <c r="C75" s="169"/>
      <c r="D75" s="169"/>
      <c r="E75" s="169"/>
      <c r="F75" s="169"/>
      <c r="G75" s="169"/>
      <c r="H75" s="169"/>
      <c r="I75" s="169"/>
      <c r="J75" s="169"/>
      <c r="K75" s="169"/>
      <c r="L75" s="169"/>
    </row>
    <row r="76" spans="3:12" ht="15" customHeight="1">
      <c r="C76" s="169"/>
      <c r="D76" s="169"/>
      <c r="E76" s="169"/>
      <c r="F76" s="169"/>
      <c r="G76" s="169"/>
      <c r="H76" s="169"/>
      <c r="I76" s="169"/>
      <c r="J76" s="169"/>
      <c r="K76" s="169"/>
      <c r="L76" s="169"/>
    </row>
    <row r="77" spans="3:12" ht="15" customHeight="1">
      <c r="C77" s="169"/>
      <c r="D77" s="169"/>
      <c r="E77" s="169"/>
      <c r="F77" s="169"/>
      <c r="G77" s="169"/>
      <c r="H77" s="169"/>
      <c r="I77" s="169"/>
      <c r="J77" s="169"/>
      <c r="K77" s="169"/>
      <c r="L77" s="169"/>
    </row>
    <row r="78" spans="3:12" ht="15" customHeight="1">
      <c r="C78" s="169"/>
      <c r="D78" s="169"/>
      <c r="E78" s="169"/>
      <c r="F78" s="169"/>
      <c r="G78" s="169"/>
      <c r="H78" s="169"/>
      <c r="I78" s="169"/>
      <c r="J78" s="169"/>
      <c r="K78" s="169"/>
      <c r="L78" s="169"/>
    </row>
  </sheetData>
  <sheetProtection selectLockedCells="1" selectUnlockedCells="1"/>
  <mergeCells count="3">
    <mergeCell ref="C5:C8"/>
    <mergeCell ref="D5:E7"/>
    <mergeCell ref="F5:K6"/>
  </mergeCells>
  <pageMargins left="0.75" right="0.75" top="1" bottom="1" header="0.51180555555555551" footer="0.51180555555555551"/>
  <pageSetup paperSize="9" firstPageNumber="0"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ECDA1-F7DC-4D5B-B92C-644156B7671C}">
  <dimension ref="B1:P30"/>
  <sheetViews>
    <sheetView showGridLines="0" workbookViewId="0"/>
  </sheetViews>
  <sheetFormatPr defaultColWidth="10.7109375" defaultRowHeight="15" customHeight="1"/>
  <cols>
    <col min="1" max="2" width="10.7109375" style="185"/>
    <col min="3" max="3" width="20.7109375" style="185" customWidth="1"/>
    <col min="4" max="7" width="15.7109375" style="185" customWidth="1"/>
    <col min="8" max="254" width="10.7109375" style="185"/>
    <col min="255" max="255" width="20.7109375" style="185" customWidth="1"/>
    <col min="256" max="258" width="15.7109375" style="185" customWidth="1"/>
    <col min="259" max="510" width="10.7109375" style="185"/>
    <col min="511" max="511" width="20.7109375" style="185" customWidth="1"/>
    <col min="512" max="514" width="15.7109375" style="185" customWidth="1"/>
    <col min="515" max="766" width="10.7109375" style="185"/>
    <col min="767" max="767" width="20.7109375" style="185" customWidth="1"/>
    <col min="768" max="770" width="15.7109375" style="185" customWidth="1"/>
    <col min="771" max="1022" width="10.7109375" style="185"/>
    <col min="1023" max="1023" width="20.7109375" style="185" customWidth="1"/>
    <col min="1024" max="1026" width="15.7109375" style="185" customWidth="1"/>
    <col min="1027" max="1278" width="10.7109375" style="185"/>
    <col min="1279" max="1279" width="20.7109375" style="185" customWidth="1"/>
    <col min="1280" max="1282" width="15.7109375" style="185" customWidth="1"/>
    <col min="1283" max="1534" width="10.7109375" style="185"/>
    <col min="1535" max="1535" width="20.7109375" style="185" customWidth="1"/>
    <col min="1536" max="1538" width="15.7109375" style="185" customWidth="1"/>
    <col min="1539" max="1790" width="10.7109375" style="185"/>
    <col min="1791" max="1791" width="20.7109375" style="185" customWidth="1"/>
    <col min="1792" max="1794" width="15.7109375" style="185" customWidth="1"/>
    <col min="1795" max="2046" width="10.7109375" style="185"/>
    <col min="2047" max="2047" width="20.7109375" style="185" customWidth="1"/>
    <col min="2048" max="2050" width="15.7109375" style="185" customWidth="1"/>
    <col min="2051" max="2302" width="10.7109375" style="185"/>
    <col min="2303" max="2303" width="20.7109375" style="185" customWidth="1"/>
    <col min="2304" max="2306" width="15.7109375" style="185" customWidth="1"/>
    <col min="2307" max="2558" width="10.7109375" style="185"/>
    <col min="2559" max="2559" width="20.7109375" style="185" customWidth="1"/>
    <col min="2560" max="2562" width="15.7109375" style="185" customWidth="1"/>
    <col min="2563" max="2814" width="10.7109375" style="185"/>
    <col min="2815" max="2815" width="20.7109375" style="185" customWidth="1"/>
    <col min="2816" max="2818" width="15.7109375" style="185" customWidth="1"/>
    <col min="2819" max="3070" width="10.7109375" style="185"/>
    <col min="3071" max="3071" width="20.7109375" style="185" customWidth="1"/>
    <col min="3072" max="3074" width="15.7109375" style="185" customWidth="1"/>
    <col min="3075" max="3326" width="10.7109375" style="185"/>
    <col min="3327" max="3327" width="20.7109375" style="185" customWidth="1"/>
    <col min="3328" max="3330" width="15.7109375" style="185" customWidth="1"/>
    <col min="3331" max="3582" width="10.7109375" style="185"/>
    <col min="3583" max="3583" width="20.7109375" style="185" customWidth="1"/>
    <col min="3584" max="3586" width="15.7109375" style="185" customWidth="1"/>
    <col min="3587" max="3838" width="10.7109375" style="185"/>
    <col min="3839" max="3839" width="20.7109375" style="185" customWidth="1"/>
    <col min="3840" max="3842" width="15.7109375" style="185" customWidth="1"/>
    <col min="3843" max="4094" width="10.7109375" style="185"/>
    <col min="4095" max="4095" width="20.7109375" style="185" customWidth="1"/>
    <col min="4096" max="4098" width="15.7109375" style="185" customWidth="1"/>
    <col min="4099" max="4350" width="10.7109375" style="185"/>
    <col min="4351" max="4351" width="20.7109375" style="185" customWidth="1"/>
    <col min="4352" max="4354" width="15.7109375" style="185" customWidth="1"/>
    <col min="4355" max="4606" width="10.7109375" style="185"/>
    <col min="4607" max="4607" width="20.7109375" style="185" customWidth="1"/>
    <col min="4608" max="4610" width="15.7109375" style="185" customWidth="1"/>
    <col min="4611" max="4862" width="10.7109375" style="185"/>
    <col min="4863" max="4863" width="20.7109375" style="185" customWidth="1"/>
    <col min="4864" max="4866" width="15.7109375" style="185" customWidth="1"/>
    <col min="4867" max="5118" width="10.7109375" style="185"/>
    <col min="5119" max="5119" width="20.7109375" style="185" customWidth="1"/>
    <col min="5120" max="5122" width="15.7109375" style="185" customWidth="1"/>
    <col min="5123" max="5374" width="10.7109375" style="185"/>
    <col min="5375" max="5375" width="20.7109375" style="185" customWidth="1"/>
    <col min="5376" max="5378" width="15.7109375" style="185" customWidth="1"/>
    <col min="5379" max="5630" width="10.7109375" style="185"/>
    <col min="5631" max="5631" width="20.7109375" style="185" customWidth="1"/>
    <col min="5632" max="5634" width="15.7109375" style="185" customWidth="1"/>
    <col min="5635" max="5886" width="10.7109375" style="185"/>
    <col min="5887" max="5887" width="20.7109375" style="185" customWidth="1"/>
    <col min="5888" max="5890" width="15.7109375" style="185" customWidth="1"/>
    <col min="5891" max="6142" width="10.7109375" style="185"/>
    <col min="6143" max="6143" width="20.7109375" style="185" customWidth="1"/>
    <col min="6144" max="6146" width="15.7109375" style="185" customWidth="1"/>
    <col min="6147" max="6398" width="10.7109375" style="185"/>
    <col min="6399" max="6399" width="20.7109375" style="185" customWidth="1"/>
    <col min="6400" max="6402" width="15.7109375" style="185" customWidth="1"/>
    <col min="6403" max="6654" width="10.7109375" style="185"/>
    <col min="6655" max="6655" width="20.7109375" style="185" customWidth="1"/>
    <col min="6656" max="6658" width="15.7109375" style="185" customWidth="1"/>
    <col min="6659" max="6910" width="10.7109375" style="185"/>
    <col min="6911" max="6911" width="20.7109375" style="185" customWidth="1"/>
    <col min="6912" max="6914" width="15.7109375" style="185" customWidth="1"/>
    <col min="6915" max="7166" width="10.7109375" style="185"/>
    <col min="7167" max="7167" width="20.7109375" style="185" customWidth="1"/>
    <col min="7168" max="7170" width="15.7109375" style="185" customWidth="1"/>
    <col min="7171" max="7422" width="10.7109375" style="185"/>
    <col min="7423" max="7423" width="20.7109375" style="185" customWidth="1"/>
    <col min="7424" max="7426" width="15.7109375" style="185" customWidth="1"/>
    <col min="7427" max="7678" width="10.7109375" style="185"/>
    <col min="7679" max="7679" width="20.7109375" style="185" customWidth="1"/>
    <col min="7680" max="7682" width="15.7109375" style="185" customWidth="1"/>
    <col min="7683" max="7934" width="10.7109375" style="185"/>
    <col min="7935" max="7935" width="20.7109375" style="185" customWidth="1"/>
    <col min="7936" max="7938" width="15.7109375" style="185" customWidth="1"/>
    <col min="7939" max="8190" width="10.7109375" style="185"/>
    <col min="8191" max="8191" width="20.7109375" style="185" customWidth="1"/>
    <col min="8192" max="8194" width="15.7109375" style="185" customWidth="1"/>
    <col min="8195" max="8446" width="10.7109375" style="185"/>
    <col min="8447" max="8447" width="20.7109375" style="185" customWidth="1"/>
    <col min="8448" max="8450" width="15.7109375" style="185" customWidth="1"/>
    <col min="8451" max="8702" width="10.7109375" style="185"/>
    <col min="8703" max="8703" width="20.7109375" style="185" customWidth="1"/>
    <col min="8704" max="8706" width="15.7109375" style="185" customWidth="1"/>
    <col min="8707" max="8958" width="10.7109375" style="185"/>
    <col min="8959" max="8959" width="20.7109375" style="185" customWidth="1"/>
    <col min="8960" max="8962" width="15.7109375" style="185" customWidth="1"/>
    <col min="8963" max="9214" width="10.7109375" style="185"/>
    <col min="9215" max="9215" width="20.7109375" style="185" customWidth="1"/>
    <col min="9216" max="9218" width="15.7109375" style="185" customWidth="1"/>
    <col min="9219" max="9470" width="10.7109375" style="185"/>
    <col min="9471" max="9471" width="20.7109375" style="185" customWidth="1"/>
    <col min="9472" max="9474" width="15.7109375" style="185" customWidth="1"/>
    <col min="9475" max="9726" width="10.7109375" style="185"/>
    <col min="9727" max="9727" width="20.7109375" style="185" customWidth="1"/>
    <col min="9728" max="9730" width="15.7109375" style="185" customWidth="1"/>
    <col min="9731" max="9982" width="10.7109375" style="185"/>
    <col min="9983" max="9983" width="20.7109375" style="185" customWidth="1"/>
    <col min="9984" max="9986" width="15.7109375" style="185" customWidth="1"/>
    <col min="9987" max="10238" width="10.7109375" style="185"/>
    <col min="10239" max="10239" width="20.7109375" style="185" customWidth="1"/>
    <col min="10240" max="10242" width="15.7109375" style="185" customWidth="1"/>
    <col min="10243" max="10494" width="10.7109375" style="185"/>
    <col min="10495" max="10495" width="20.7109375" style="185" customWidth="1"/>
    <col min="10496" max="10498" width="15.7109375" style="185" customWidth="1"/>
    <col min="10499" max="10750" width="10.7109375" style="185"/>
    <col min="10751" max="10751" width="20.7109375" style="185" customWidth="1"/>
    <col min="10752" max="10754" width="15.7109375" style="185" customWidth="1"/>
    <col min="10755" max="11006" width="10.7109375" style="185"/>
    <col min="11007" max="11007" width="20.7109375" style="185" customWidth="1"/>
    <col min="11008" max="11010" width="15.7109375" style="185" customWidth="1"/>
    <col min="11011" max="11262" width="10.7109375" style="185"/>
    <col min="11263" max="11263" width="20.7109375" style="185" customWidth="1"/>
    <col min="11264" max="11266" width="15.7109375" style="185" customWidth="1"/>
    <col min="11267" max="11518" width="10.7109375" style="185"/>
    <col min="11519" max="11519" width="20.7109375" style="185" customWidth="1"/>
    <col min="11520" max="11522" width="15.7109375" style="185" customWidth="1"/>
    <col min="11523" max="11774" width="10.7109375" style="185"/>
    <col min="11775" max="11775" width="20.7109375" style="185" customWidth="1"/>
    <col min="11776" max="11778" width="15.7109375" style="185" customWidth="1"/>
    <col min="11779" max="12030" width="10.7109375" style="185"/>
    <col min="12031" max="12031" width="20.7109375" style="185" customWidth="1"/>
    <col min="12032" max="12034" width="15.7109375" style="185" customWidth="1"/>
    <col min="12035" max="12286" width="10.7109375" style="185"/>
    <col min="12287" max="12287" width="20.7109375" style="185" customWidth="1"/>
    <col min="12288" max="12290" width="15.7109375" style="185" customWidth="1"/>
    <col min="12291" max="12542" width="10.7109375" style="185"/>
    <col min="12543" max="12543" width="20.7109375" style="185" customWidth="1"/>
    <col min="12544" max="12546" width="15.7109375" style="185" customWidth="1"/>
    <col min="12547" max="12798" width="10.7109375" style="185"/>
    <col min="12799" max="12799" width="20.7109375" style="185" customWidth="1"/>
    <col min="12800" max="12802" width="15.7109375" style="185" customWidth="1"/>
    <col min="12803" max="13054" width="10.7109375" style="185"/>
    <col min="13055" max="13055" width="20.7109375" style="185" customWidth="1"/>
    <col min="13056" max="13058" width="15.7109375" style="185" customWidth="1"/>
    <col min="13059" max="13310" width="10.7109375" style="185"/>
    <col min="13311" max="13311" width="20.7109375" style="185" customWidth="1"/>
    <col min="13312" max="13314" width="15.7109375" style="185" customWidth="1"/>
    <col min="13315" max="13566" width="10.7109375" style="185"/>
    <col min="13567" max="13567" width="20.7109375" style="185" customWidth="1"/>
    <col min="13568" max="13570" width="15.7109375" style="185" customWidth="1"/>
    <col min="13571" max="13822" width="10.7109375" style="185"/>
    <col min="13823" max="13823" width="20.7109375" style="185" customWidth="1"/>
    <col min="13824" max="13826" width="15.7109375" style="185" customWidth="1"/>
    <col min="13827" max="14078" width="10.7109375" style="185"/>
    <col min="14079" max="14079" width="20.7109375" style="185" customWidth="1"/>
    <col min="14080" max="14082" width="15.7109375" style="185" customWidth="1"/>
    <col min="14083" max="14334" width="10.7109375" style="185"/>
    <col min="14335" max="14335" width="20.7109375" style="185" customWidth="1"/>
    <col min="14336" max="14338" width="15.7109375" style="185" customWidth="1"/>
    <col min="14339" max="14590" width="10.7109375" style="185"/>
    <col min="14591" max="14591" width="20.7109375" style="185" customWidth="1"/>
    <col min="14592" max="14594" width="15.7109375" style="185" customWidth="1"/>
    <col min="14595" max="14846" width="10.7109375" style="185"/>
    <col min="14847" max="14847" width="20.7109375" style="185" customWidth="1"/>
    <col min="14848" max="14850" width="15.7109375" style="185" customWidth="1"/>
    <col min="14851" max="15102" width="10.7109375" style="185"/>
    <col min="15103" max="15103" width="20.7109375" style="185" customWidth="1"/>
    <col min="15104" max="15106" width="15.7109375" style="185" customWidth="1"/>
    <col min="15107" max="15358" width="10.7109375" style="185"/>
    <col min="15359" max="15359" width="20.7109375" style="185" customWidth="1"/>
    <col min="15360" max="15362" width="15.7109375" style="185" customWidth="1"/>
    <col min="15363" max="15614" width="10.7109375" style="185"/>
    <col min="15615" max="15615" width="20.7109375" style="185" customWidth="1"/>
    <col min="15616" max="15618" width="15.7109375" style="185" customWidth="1"/>
    <col min="15619" max="15870" width="10.7109375" style="185"/>
    <col min="15871" max="15871" width="20.7109375" style="185" customWidth="1"/>
    <col min="15872" max="15874" width="15.7109375" style="185" customWidth="1"/>
    <col min="15875" max="16126" width="10.7109375" style="185"/>
    <col min="16127" max="16127" width="20.7109375" style="185" customWidth="1"/>
    <col min="16128" max="16130" width="15.7109375" style="185" customWidth="1"/>
    <col min="16131" max="16384" width="10.7109375" style="185"/>
  </cols>
  <sheetData>
    <row r="1" spans="2:16" s="198" customFormat="1" ht="15" customHeight="1">
      <c r="C1" s="199"/>
      <c r="D1" s="199"/>
      <c r="E1" s="199"/>
      <c r="F1" s="199"/>
      <c r="G1" s="199"/>
    </row>
    <row r="2" spans="2:16" ht="15" customHeight="1">
      <c r="C2" s="190"/>
      <c r="D2" s="190"/>
      <c r="E2" s="190"/>
      <c r="F2" s="190"/>
      <c r="G2" s="190"/>
    </row>
    <row r="3" spans="2:16" ht="15" customHeight="1">
      <c r="C3" s="190"/>
      <c r="D3" s="190"/>
      <c r="E3" s="190"/>
      <c r="F3" s="190"/>
      <c r="G3" s="190"/>
    </row>
    <row r="4" spans="2:16" ht="15" customHeight="1">
      <c r="C4" s="197" t="s">
        <v>330</v>
      </c>
      <c r="D4" s="196"/>
      <c r="E4" s="196"/>
      <c r="F4" s="196"/>
      <c r="G4" s="196"/>
      <c r="H4" s="187"/>
      <c r="I4" s="187"/>
    </row>
    <row r="5" spans="2:16" ht="15" customHeight="1">
      <c r="B5" s="195"/>
      <c r="C5" s="236" t="s">
        <v>14</v>
      </c>
      <c r="D5" s="236" t="s">
        <v>0</v>
      </c>
      <c r="E5" s="236"/>
      <c r="F5" s="236"/>
      <c r="G5" s="236"/>
      <c r="H5" s="187"/>
      <c r="I5" s="187"/>
    </row>
    <row r="6" spans="2:16" ht="132">
      <c r="C6" s="237"/>
      <c r="D6" s="194" t="s">
        <v>1</v>
      </c>
      <c r="E6" s="194" t="s">
        <v>329</v>
      </c>
      <c r="F6" s="194" t="s">
        <v>328</v>
      </c>
      <c r="G6" s="194" t="s">
        <v>175</v>
      </c>
      <c r="H6" s="187"/>
      <c r="I6" s="187"/>
    </row>
    <row r="7" spans="2:16" s="190" customFormat="1" ht="15" customHeight="1">
      <c r="C7" s="193" t="s">
        <v>7</v>
      </c>
      <c r="D7" s="192">
        <v>5570</v>
      </c>
      <c r="E7" s="192">
        <v>4521</v>
      </c>
      <c r="F7" s="192">
        <v>1952</v>
      </c>
      <c r="G7" s="192">
        <v>1727</v>
      </c>
      <c r="H7" s="191"/>
      <c r="I7" s="191"/>
    </row>
    <row r="8" spans="2:16" ht="15" customHeight="1">
      <c r="C8" s="189" t="s">
        <v>13</v>
      </c>
      <c r="D8" s="188"/>
      <c r="E8" s="188"/>
      <c r="F8" s="188"/>
      <c r="G8" s="188"/>
      <c r="H8" s="187"/>
      <c r="I8" s="187"/>
    </row>
    <row r="12" spans="2:16" ht="15" customHeight="1">
      <c r="K12" s="186"/>
      <c r="L12" s="186"/>
      <c r="M12" s="186"/>
      <c r="N12" s="186"/>
      <c r="O12" s="186"/>
      <c r="P12" s="186"/>
    </row>
    <row r="13" spans="2:16" ht="15" customHeight="1">
      <c r="K13" s="186"/>
      <c r="L13" s="186"/>
      <c r="M13" s="186"/>
      <c r="N13" s="186"/>
      <c r="O13" s="186"/>
      <c r="P13" s="186"/>
    </row>
    <row r="14" spans="2:16" ht="15" customHeight="1">
      <c r="K14" s="186"/>
      <c r="L14" s="186"/>
      <c r="M14" s="186"/>
      <c r="N14" s="186"/>
      <c r="O14" s="186"/>
      <c r="P14" s="186"/>
    </row>
    <row r="15" spans="2:16" ht="15" customHeight="1">
      <c r="K15" s="186"/>
      <c r="L15" s="186"/>
      <c r="M15" s="186"/>
      <c r="N15" s="186"/>
      <c r="O15" s="186"/>
      <c r="P15" s="186"/>
    </row>
    <row r="16" spans="2:16" ht="15" customHeight="1">
      <c r="K16" s="186"/>
      <c r="L16" s="186"/>
      <c r="M16" s="186"/>
      <c r="N16" s="186"/>
      <c r="O16" s="186"/>
      <c r="P16" s="186"/>
    </row>
    <row r="17" spans="11:16" ht="15" customHeight="1">
      <c r="K17" s="186"/>
      <c r="L17" s="186"/>
      <c r="M17" s="186"/>
      <c r="N17" s="186"/>
      <c r="O17" s="186"/>
      <c r="P17" s="186"/>
    </row>
    <row r="18" spans="11:16" ht="15" customHeight="1">
      <c r="K18" s="186"/>
      <c r="L18" s="186"/>
      <c r="M18" s="186"/>
      <c r="N18" s="186"/>
      <c r="O18" s="186"/>
      <c r="P18" s="186"/>
    </row>
    <row r="19" spans="11:16" ht="15" customHeight="1">
      <c r="K19" s="186"/>
      <c r="L19" s="186"/>
      <c r="M19" s="186"/>
      <c r="N19" s="186"/>
      <c r="O19" s="186"/>
      <c r="P19" s="186"/>
    </row>
    <row r="20" spans="11:16" ht="15" customHeight="1">
      <c r="K20" s="186"/>
      <c r="L20" s="186"/>
      <c r="M20" s="186"/>
      <c r="N20" s="186"/>
      <c r="O20" s="186"/>
      <c r="P20" s="186"/>
    </row>
    <row r="21" spans="11:16" ht="15" customHeight="1">
      <c r="K21" s="186"/>
      <c r="L21" s="186"/>
      <c r="M21" s="186"/>
      <c r="N21" s="186"/>
      <c r="O21" s="186"/>
      <c r="P21" s="186"/>
    </row>
    <row r="22" spans="11:16" ht="15" customHeight="1">
      <c r="K22" s="186"/>
      <c r="L22" s="186"/>
      <c r="M22" s="186"/>
      <c r="N22" s="186"/>
      <c r="O22" s="186"/>
      <c r="P22" s="186"/>
    </row>
    <row r="23" spans="11:16" ht="15" customHeight="1">
      <c r="K23" s="186"/>
      <c r="L23" s="186"/>
      <c r="M23" s="186"/>
      <c r="N23" s="186"/>
      <c r="O23" s="186"/>
      <c r="P23" s="186"/>
    </row>
    <row r="24" spans="11:16" ht="15" customHeight="1">
      <c r="K24" s="186"/>
      <c r="L24" s="186"/>
      <c r="M24" s="186"/>
      <c r="N24" s="186"/>
      <c r="O24" s="186"/>
      <c r="P24" s="186"/>
    </row>
    <row r="25" spans="11:16" ht="15" customHeight="1">
      <c r="K25" s="186"/>
      <c r="L25" s="186"/>
      <c r="M25" s="186"/>
      <c r="N25" s="186"/>
      <c r="O25" s="186"/>
      <c r="P25" s="186"/>
    </row>
    <row r="26" spans="11:16" ht="15" customHeight="1">
      <c r="K26" s="186"/>
      <c r="L26" s="186"/>
      <c r="M26" s="186"/>
      <c r="N26" s="186"/>
      <c r="O26" s="186"/>
      <c r="P26" s="186"/>
    </row>
    <row r="27" spans="11:16" ht="15" customHeight="1">
      <c r="K27" s="186"/>
      <c r="L27" s="186"/>
      <c r="M27" s="186"/>
      <c r="N27" s="186"/>
      <c r="O27" s="186"/>
      <c r="P27" s="186"/>
    </row>
    <row r="28" spans="11:16" ht="15" customHeight="1">
      <c r="K28" s="186"/>
      <c r="L28" s="186"/>
      <c r="M28" s="186"/>
      <c r="N28" s="186"/>
      <c r="O28" s="186"/>
      <c r="P28" s="186"/>
    </row>
    <row r="29" spans="11:16" ht="15" customHeight="1">
      <c r="K29" s="186"/>
      <c r="L29" s="186"/>
      <c r="M29" s="186"/>
      <c r="N29" s="186"/>
      <c r="O29" s="186"/>
      <c r="P29" s="186"/>
    </row>
    <row r="30" spans="11:16" ht="15" customHeight="1">
      <c r="K30" s="186"/>
      <c r="L30" s="186"/>
      <c r="M30" s="186"/>
      <c r="N30" s="186"/>
      <c r="O30" s="186"/>
      <c r="P30" s="186"/>
    </row>
  </sheetData>
  <sheetProtection selectLockedCells="1" selectUnlockedCells="1"/>
  <mergeCells count="2">
    <mergeCell ref="C5:C6"/>
    <mergeCell ref="D5:G5"/>
  </mergeCells>
  <printOptions horizontalCentered="1"/>
  <pageMargins left="0.59027777777777779" right="0.59027777777777779" top="1.1812499999999999" bottom="1.1812499999999999" header="0.51180555555555551" footer="0.51180555555555551"/>
  <pageSetup paperSize="9" firstPageNumber="0"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8621E-5CCD-498A-80CB-B7A34045F267}">
  <dimension ref="C1:AB79"/>
  <sheetViews>
    <sheetView showGridLines="0" workbookViewId="0"/>
  </sheetViews>
  <sheetFormatPr defaultColWidth="10.7109375" defaultRowHeight="15" customHeight="1"/>
  <cols>
    <col min="1" max="2" width="10.7109375" style="61"/>
    <col min="3" max="3" width="20.7109375" style="61" customWidth="1"/>
    <col min="4" max="5" width="12.42578125" style="61" bestFit="1" customWidth="1"/>
    <col min="6" max="6" width="11.42578125" style="61" bestFit="1" customWidth="1"/>
    <col min="7" max="7" width="0" style="61" hidden="1" customWidth="1"/>
    <col min="8" max="8" width="11.42578125" style="61" bestFit="1" customWidth="1"/>
    <col min="9" max="9" width="0" style="61" hidden="1" customWidth="1"/>
    <col min="10" max="10" width="11.42578125" style="61" bestFit="1" customWidth="1"/>
    <col min="11" max="11" width="0" style="61" hidden="1" customWidth="1"/>
    <col min="12" max="12" width="11.42578125" style="61" bestFit="1" customWidth="1"/>
    <col min="13" max="13" width="0" style="61" hidden="1" customWidth="1"/>
    <col min="14" max="14" width="11.42578125" style="61" bestFit="1" customWidth="1"/>
    <col min="15" max="15" width="0" style="61" hidden="1" customWidth="1"/>
    <col min="16" max="16" width="11.42578125" style="61" bestFit="1" customWidth="1"/>
    <col min="17" max="17" width="0" style="61" hidden="1" customWidth="1"/>
    <col min="18" max="18" width="11.42578125" style="61" bestFit="1" customWidth="1"/>
    <col min="19" max="19" width="0" style="61" hidden="1" customWidth="1"/>
    <col min="20" max="20" width="10.85546875" style="61" bestFit="1" customWidth="1"/>
    <col min="21" max="21" width="0" style="61" hidden="1" customWidth="1"/>
    <col min="22" max="22" width="11.42578125" style="61" bestFit="1" customWidth="1"/>
    <col min="23" max="23" width="0" style="61" hidden="1" customWidth="1"/>
    <col min="24" max="24" width="10.85546875" style="61" bestFit="1" customWidth="1"/>
    <col min="25" max="25" width="0" style="61" hidden="1" customWidth="1"/>
    <col min="26" max="26" width="10.85546875" style="61" bestFit="1" customWidth="1"/>
    <col min="27" max="27" width="0" style="61" hidden="1" customWidth="1"/>
    <col min="28" max="28" width="10.85546875" style="61" bestFit="1" customWidth="1"/>
    <col min="29" max="255" width="10.7109375" style="61"/>
    <col min="256" max="256" width="20.7109375" style="61" customWidth="1"/>
    <col min="257" max="511" width="10.7109375" style="61"/>
    <col min="512" max="512" width="20.7109375" style="61" customWidth="1"/>
    <col min="513" max="767" width="10.7109375" style="61"/>
    <col min="768" max="768" width="20.7109375" style="61" customWidth="1"/>
    <col min="769" max="1023" width="10.7109375" style="61"/>
    <col min="1024" max="1024" width="20.7109375" style="61" customWidth="1"/>
    <col min="1025" max="1279" width="10.7109375" style="61"/>
    <col min="1280" max="1280" width="20.7109375" style="61" customWidth="1"/>
    <col min="1281" max="1535" width="10.7109375" style="61"/>
    <col min="1536" max="1536" width="20.7109375" style="61" customWidth="1"/>
    <col min="1537" max="1791" width="10.7109375" style="61"/>
    <col min="1792" max="1792" width="20.7109375" style="61" customWidth="1"/>
    <col min="1793" max="2047" width="10.7109375" style="61"/>
    <col min="2048" max="2048" width="20.7109375" style="61" customWidth="1"/>
    <col min="2049" max="2303" width="10.7109375" style="61"/>
    <col min="2304" max="2304" width="20.7109375" style="61" customWidth="1"/>
    <col min="2305" max="2559" width="10.7109375" style="61"/>
    <col min="2560" max="2560" width="20.7109375" style="61" customWidth="1"/>
    <col min="2561" max="2815" width="10.7109375" style="61"/>
    <col min="2816" max="2816" width="20.7109375" style="61" customWidth="1"/>
    <col min="2817" max="3071" width="10.7109375" style="61"/>
    <col min="3072" max="3072" width="20.7109375" style="61" customWidth="1"/>
    <col min="3073" max="3327" width="10.7109375" style="61"/>
    <col min="3328" max="3328" width="20.7109375" style="61" customWidth="1"/>
    <col min="3329" max="3583" width="10.7109375" style="61"/>
    <col min="3584" max="3584" width="20.7109375" style="61" customWidth="1"/>
    <col min="3585" max="3839" width="10.7109375" style="61"/>
    <col min="3840" max="3840" width="20.7109375" style="61" customWidth="1"/>
    <col min="3841" max="4095" width="10.7109375" style="61"/>
    <col min="4096" max="4096" width="20.7109375" style="61" customWidth="1"/>
    <col min="4097" max="4351" width="10.7109375" style="61"/>
    <col min="4352" max="4352" width="20.7109375" style="61" customWidth="1"/>
    <col min="4353" max="4607" width="10.7109375" style="61"/>
    <col min="4608" max="4608" width="20.7109375" style="61" customWidth="1"/>
    <col min="4609" max="4863" width="10.7109375" style="61"/>
    <col min="4864" max="4864" width="20.7109375" style="61" customWidth="1"/>
    <col min="4865" max="5119" width="10.7109375" style="61"/>
    <col min="5120" max="5120" width="20.7109375" style="61" customWidth="1"/>
    <col min="5121" max="5375" width="10.7109375" style="61"/>
    <col min="5376" max="5376" width="20.7109375" style="61" customWidth="1"/>
    <col min="5377" max="5631" width="10.7109375" style="61"/>
    <col min="5632" max="5632" width="20.7109375" style="61" customWidth="1"/>
    <col min="5633" max="5887" width="10.7109375" style="61"/>
    <col min="5888" max="5888" width="20.7109375" style="61" customWidth="1"/>
    <col min="5889" max="6143" width="10.7109375" style="61"/>
    <col min="6144" max="6144" width="20.7109375" style="61" customWidth="1"/>
    <col min="6145" max="6399" width="10.7109375" style="61"/>
    <col min="6400" max="6400" width="20.7109375" style="61" customWidth="1"/>
    <col min="6401" max="6655" width="10.7109375" style="61"/>
    <col min="6656" max="6656" width="20.7109375" style="61" customWidth="1"/>
    <col min="6657" max="6911" width="10.7109375" style="61"/>
    <col min="6912" max="6912" width="20.7109375" style="61" customWidth="1"/>
    <col min="6913" max="7167" width="10.7109375" style="61"/>
    <col min="7168" max="7168" width="20.7109375" style="61" customWidth="1"/>
    <col min="7169" max="7423" width="10.7109375" style="61"/>
    <col min="7424" max="7424" width="20.7109375" style="61" customWidth="1"/>
    <col min="7425" max="7679" width="10.7109375" style="61"/>
    <col min="7680" max="7680" width="20.7109375" style="61" customWidth="1"/>
    <col min="7681" max="7935" width="10.7109375" style="61"/>
    <col min="7936" max="7936" width="20.7109375" style="61" customWidth="1"/>
    <col min="7937" max="8191" width="10.7109375" style="61"/>
    <col min="8192" max="8192" width="20.7109375" style="61" customWidth="1"/>
    <col min="8193" max="8447" width="10.7109375" style="61"/>
    <col min="8448" max="8448" width="20.7109375" style="61" customWidth="1"/>
    <col min="8449" max="8703" width="10.7109375" style="61"/>
    <col min="8704" max="8704" width="20.7109375" style="61" customWidth="1"/>
    <col min="8705" max="8959" width="10.7109375" style="61"/>
    <col min="8960" max="8960" width="20.7109375" style="61" customWidth="1"/>
    <col min="8961" max="9215" width="10.7109375" style="61"/>
    <col min="9216" max="9216" width="20.7109375" style="61" customWidth="1"/>
    <col min="9217" max="9471" width="10.7109375" style="61"/>
    <col min="9472" max="9472" width="20.7109375" style="61" customWidth="1"/>
    <col min="9473" max="9727" width="10.7109375" style="61"/>
    <col min="9728" max="9728" width="20.7109375" style="61" customWidth="1"/>
    <col min="9729" max="9983" width="10.7109375" style="61"/>
    <col min="9984" max="9984" width="20.7109375" style="61" customWidth="1"/>
    <col min="9985" max="10239" width="10.7109375" style="61"/>
    <col min="10240" max="10240" width="20.7109375" style="61" customWidth="1"/>
    <col min="10241" max="10495" width="10.7109375" style="61"/>
    <col min="10496" max="10496" width="20.7109375" style="61" customWidth="1"/>
    <col min="10497" max="10751" width="10.7109375" style="61"/>
    <col min="10752" max="10752" width="20.7109375" style="61" customWidth="1"/>
    <col min="10753" max="11007" width="10.7109375" style="61"/>
    <col min="11008" max="11008" width="20.7109375" style="61" customWidth="1"/>
    <col min="11009" max="11263" width="10.7109375" style="61"/>
    <col min="11264" max="11264" width="20.7109375" style="61" customWidth="1"/>
    <col min="11265" max="11519" width="10.7109375" style="61"/>
    <col min="11520" max="11520" width="20.7109375" style="61" customWidth="1"/>
    <col min="11521" max="11775" width="10.7109375" style="61"/>
    <col min="11776" max="11776" width="20.7109375" style="61" customWidth="1"/>
    <col min="11777" max="12031" width="10.7109375" style="61"/>
    <col min="12032" max="12032" width="20.7109375" style="61" customWidth="1"/>
    <col min="12033" max="12287" width="10.7109375" style="61"/>
    <col min="12288" max="12288" width="20.7109375" style="61" customWidth="1"/>
    <col min="12289" max="12543" width="10.7109375" style="61"/>
    <col min="12544" max="12544" width="20.7109375" style="61" customWidth="1"/>
    <col min="12545" max="12799" width="10.7109375" style="61"/>
    <col min="12800" max="12800" width="20.7109375" style="61" customWidth="1"/>
    <col min="12801" max="13055" width="10.7109375" style="61"/>
    <col min="13056" max="13056" width="20.7109375" style="61" customWidth="1"/>
    <col min="13057" max="13311" width="10.7109375" style="61"/>
    <col min="13312" max="13312" width="20.7109375" style="61" customWidth="1"/>
    <col min="13313" max="13567" width="10.7109375" style="61"/>
    <col min="13568" max="13568" width="20.7109375" style="61" customWidth="1"/>
    <col min="13569" max="13823" width="10.7109375" style="61"/>
    <col min="13824" max="13824" width="20.7109375" style="61" customWidth="1"/>
    <col min="13825" max="14079" width="10.7109375" style="61"/>
    <col min="14080" max="14080" width="20.7109375" style="61" customWidth="1"/>
    <col min="14081" max="14335" width="10.7109375" style="61"/>
    <col min="14336" max="14336" width="20.7109375" style="61" customWidth="1"/>
    <col min="14337" max="14591" width="10.7109375" style="61"/>
    <col min="14592" max="14592" width="20.7109375" style="61" customWidth="1"/>
    <col min="14593" max="14847" width="10.7109375" style="61"/>
    <col min="14848" max="14848" width="20.7109375" style="61" customWidth="1"/>
    <col min="14849" max="15103" width="10.7109375" style="61"/>
    <col min="15104" max="15104" width="20.7109375" style="61" customWidth="1"/>
    <col min="15105" max="15359" width="10.7109375" style="61"/>
    <col min="15360" max="15360" width="20.7109375" style="61" customWidth="1"/>
    <col min="15361" max="15615" width="10.7109375" style="61"/>
    <col min="15616" max="15616" width="20.7109375" style="61" customWidth="1"/>
    <col min="15617" max="15871" width="10.7109375" style="61"/>
    <col min="15872" max="15872" width="20.7109375" style="61" customWidth="1"/>
    <col min="15873" max="16127" width="10.7109375" style="61"/>
    <col min="16128" max="16128" width="20.7109375" style="61" customWidth="1"/>
    <col min="16129" max="16384" width="10.7109375" style="61"/>
  </cols>
  <sheetData>
    <row r="1" spans="3:28" s="208" customFormat="1" ht="15" customHeight="1">
      <c r="C1" s="207"/>
      <c r="D1" s="207"/>
      <c r="E1" s="207"/>
      <c r="F1" s="207"/>
      <c r="G1" s="207"/>
      <c r="H1" s="207"/>
      <c r="I1" s="207"/>
      <c r="J1" s="207"/>
      <c r="K1" s="207"/>
      <c r="L1" s="207"/>
      <c r="M1" s="207"/>
      <c r="N1" s="207"/>
      <c r="O1" s="207"/>
      <c r="P1" s="207"/>
      <c r="Q1" s="207"/>
      <c r="R1" s="207"/>
      <c r="S1" s="207"/>
      <c r="T1" s="207"/>
      <c r="U1" s="207"/>
      <c r="V1" s="207"/>
      <c r="W1" s="207"/>
      <c r="X1" s="207"/>
      <c r="Y1" s="207"/>
      <c r="Z1" s="207"/>
      <c r="AA1" s="207"/>
    </row>
    <row r="2" spans="3:28" ht="15" customHeight="1">
      <c r="C2" s="60"/>
      <c r="D2" s="60"/>
      <c r="E2" s="60"/>
      <c r="F2" s="60"/>
      <c r="G2" s="60"/>
      <c r="H2" s="60"/>
      <c r="I2" s="60"/>
      <c r="J2" s="60"/>
      <c r="K2" s="60"/>
      <c r="L2" s="60"/>
      <c r="M2" s="60"/>
      <c r="N2" s="60"/>
      <c r="O2" s="60"/>
      <c r="P2" s="60"/>
      <c r="Q2" s="60"/>
      <c r="R2" s="60"/>
      <c r="S2" s="60"/>
      <c r="T2" s="60"/>
      <c r="U2" s="60"/>
      <c r="V2" s="60"/>
      <c r="W2" s="60"/>
      <c r="X2" s="60"/>
      <c r="Y2" s="60"/>
      <c r="Z2" s="60"/>
      <c r="AA2" s="60"/>
    </row>
    <row r="3" spans="3:28" ht="15" customHeight="1">
      <c r="C3" s="60"/>
      <c r="D3" s="60"/>
      <c r="E3" s="60"/>
      <c r="F3" s="60"/>
      <c r="G3" s="60"/>
      <c r="H3" s="60"/>
      <c r="I3" s="60"/>
      <c r="J3" s="60"/>
      <c r="K3" s="60"/>
      <c r="L3" s="60"/>
      <c r="M3" s="60"/>
      <c r="N3" s="60"/>
      <c r="O3" s="60"/>
      <c r="P3" s="60"/>
      <c r="Q3" s="60"/>
      <c r="R3" s="60"/>
      <c r="S3" s="60"/>
      <c r="T3" s="60"/>
      <c r="U3" s="60"/>
      <c r="V3" s="60"/>
      <c r="W3" s="60"/>
      <c r="X3" s="60"/>
      <c r="Y3" s="60"/>
      <c r="Z3" s="60"/>
      <c r="AA3" s="60"/>
    </row>
    <row r="4" spans="3:28" ht="15" customHeight="1">
      <c r="C4" s="115" t="s">
        <v>226</v>
      </c>
      <c r="D4" s="116"/>
      <c r="E4" s="116"/>
      <c r="F4" s="116"/>
      <c r="G4" s="116"/>
      <c r="H4" s="116"/>
      <c r="I4" s="116"/>
      <c r="J4" s="116"/>
      <c r="K4" s="116"/>
      <c r="L4" s="116"/>
      <c r="M4" s="116"/>
      <c r="N4" s="116"/>
      <c r="O4" s="116"/>
      <c r="P4" s="116"/>
      <c r="Q4" s="116"/>
      <c r="R4" s="116"/>
      <c r="S4" s="116"/>
      <c r="T4" s="116"/>
      <c r="U4" s="116"/>
      <c r="V4" s="116"/>
      <c r="W4" s="116"/>
      <c r="X4" s="116"/>
      <c r="Y4" s="116"/>
      <c r="Z4" s="116"/>
      <c r="AA4" s="116"/>
      <c r="AB4" s="137"/>
    </row>
    <row r="5" spans="3:28" ht="15" customHeight="1">
      <c r="C5" s="213" t="s">
        <v>14</v>
      </c>
      <c r="D5" s="213" t="s">
        <v>0</v>
      </c>
      <c r="E5" s="213"/>
      <c r="F5" s="213"/>
      <c r="G5" s="213"/>
      <c r="H5" s="213"/>
      <c r="I5" s="213"/>
      <c r="J5" s="213"/>
      <c r="K5" s="213"/>
      <c r="L5" s="213"/>
      <c r="M5" s="213"/>
      <c r="N5" s="213"/>
      <c r="O5" s="213"/>
      <c r="P5" s="213"/>
      <c r="Q5" s="213"/>
      <c r="R5" s="213"/>
      <c r="S5" s="213"/>
      <c r="T5" s="213"/>
      <c r="U5" s="213"/>
      <c r="V5" s="213"/>
      <c r="W5" s="213"/>
      <c r="X5" s="213"/>
      <c r="Y5" s="213"/>
      <c r="Z5" s="213"/>
      <c r="AA5" s="213"/>
      <c r="AB5" s="139"/>
    </row>
    <row r="6" spans="3:28" ht="15" customHeight="1">
      <c r="C6" s="214"/>
      <c r="D6" s="214" t="s">
        <v>1</v>
      </c>
      <c r="E6" s="214" t="s">
        <v>175</v>
      </c>
      <c r="F6" s="214"/>
      <c r="G6" s="214"/>
      <c r="H6" s="214"/>
      <c r="I6" s="214"/>
      <c r="J6" s="214"/>
      <c r="K6" s="214"/>
      <c r="L6" s="214"/>
      <c r="M6" s="214"/>
      <c r="N6" s="214"/>
      <c r="O6" s="214"/>
      <c r="P6" s="214"/>
      <c r="Q6" s="214"/>
      <c r="R6" s="214"/>
      <c r="S6" s="214"/>
      <c r="T6" s="214"/>
      <c r="U6" s="214"/>
      <c r="V6" s="214"/>
      <c r="W6" s="214"/>
      <c r="X6" s="214"/>
      <c r="Y6" s="214"/>
      <c r="Z6" s="214"/>
      <c r="AA6" s="214"/>
      <c r="AB6" s="62"/>
    </row>
    <row r="7" spans="3:28" ht="15" customHeight="1">
      <c r="C7" s="214"/>
      <c r="D7" s="214"/>
      <c r="E7" s="214" t="s">
        <v>1</v>
      </c>
      <c r="F7" s="214" t="s">
        <v>1</v>
      </c>
      <c r="G7" s="214" t="s">
        <v>174</v>
      </c>
      <c r="H7" s="214"/>
      <c r="I7" s="214"/>
      <c r="J7" s="214"/>
      <c r="K7" s="214"/>
      <c r="L7" s="214"/>
      <c r="M7" s="214"/>
      <c r="N7" s="214"/>
      <c r="O7" s="214"/>
      <c r="P7" s="214"/>
      <c r="Q7" s="214"/>
      <c r="R7" s="214"/>
      <c r="S7" s="214"/>
      <c r="T7" s="214"/>
      <c r="U7" s="214"/>
      <c r="V7" s="214"/>
      <c r="W7" s="214"/>
      <c r="X7" s="214"/>
      <c r="Y7" s="214"/>
      <c r="Z7" s="214"/>
      <c r="AA7" s="214"/>
      <c r="AB7" s="62"/>
    </row>
    <row r="8" spans="3:28" ht="15" customHeight="1">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62"/>
    </row>
    <row r="9" spans="3:28" ht="15" customHeight="1">
      <c r="C9" s="214"/>
      <c r="D9" s="214"/>
      <c r="E9" s="214"/>
      <c r="F9" s="214"/>
      <c r="G9" s="214" t="s">
        <v>173</v>
      </c>
      <c r="H9" s="214" t="s">
        <v>173</v>
      </c>
      <c r="I9" s="214" t="s">
        <v>172</v>
      </c>
      <c r="J9" s="214" t="s">
        <v>172</v>
      </c>
      <c r="K9" s="214" t="s">
        <v>171</v>
      </c>
      <c r="L9" s="214" t="s">
        <v>171</v>
      </c>
      <c r="M9" s="214" t="s">
        <v>170</v>
      </c>
      <c r="N9" s="214" t="s">
        <v>170</v>
      </c>
      <c r="O9" s="214" t="s">
        <v>169</v>
      </c>
      <c r="P9" s="214" t="s">
        <v>169</v>
      </c>
      <c r="Q9" s="214" t="s">
        <v>168</v>
      </c>
      <c r="R9" s="214" t="s">
        <v>168</v>
      </c>
      <c r="S9" s="214" t="s">
        <v>167</v>
      </c>
      <c r="T9" s="214" t="s">
        <v>167</v>
      </c>
      <c r="U9" s="214" t="s">
        <v>166</v>
      </c>
      <c r="V9" s="214" t="s">
        <v>166</v>
      </c>
      <c r="W9" s="214" t="s">
        <v>56</v>
      </c>
      <c r="X9" s="214" t="s">
        <v>56</v>
      </c>
      <c r="Y9" s="214" t="s">
        <v>165</v>
      </c>
      <c r="Z9" s="214" t="s">
        <v>165</v>
      </c>
      <c r="AA9" s="214" t="s">
        <v>164</v>
      </c>
      <c r="AB9" s="214" t="s">
        <v>164</v>
      </c>
    </row>
    <row r="10" spans="3:28" ht="15" customHeight="1">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row>
    <row r="11" spans="3:28" ht="15" customHeight="1">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row>
    <row r="12" spans="3:28" ht="15" customHeight="1">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row>
    <row r="13" spans="3:28" ht="15" customHeight="1">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row>
    <row r="14" spans="3:28" s="60" customFormat="1" ht="15" customHeight="1">
      <c r="C14" s="63" t="s">
        <v>7</v>
      </c>
      <c r="D14" s="64">
        <f>IF(ISNUMBER('[3]Tabulate 2 - Table 1'!B2),'[3]Tabulate 2 - Table 1'!B2,0)</f>
        <v>5570</v>
      </c>
      <c r="E14" s="64">
        <f>IF(ISNUMBER('[3]Tabulate 2 - Table 1'!C2),'[3]Tabulate 2 - Table 1'!C2,0)</f>
        <v>1727</v>
      </c>
      <c r="F14" s="64">
        <f t="shared" ref="F14:F46" si="0">E14*100/D14</f>
        <v>31.005385996409334</v>
      </c>
      <c r="G14" s="64">
        <f>IF(ISNUMBER('[3]Tabulate 2 - Table 1'!K2),'[3]Tabulate 2 - Table 1'!K2,0)</f>
        <v>1145</v>
      </c>
      <c r="H14" s="64">
        <f t="shared" ref="H14:H46" si="1">G14*100/E14</f>
        <v>66.299942096120446</v>
      </c>
      <c r="I14" s="64">
        <f>IF(ISNUMBER('[3]Tabulate 2 - Table 1'!L2),'[3]Tabulate 2 - Table 1'!L2,0)</f>
        <v>447</v>
      </c>
      <c r="J14" s="64">
        <f t="shared" ref="J14:J46" si="2">I14*100/E14</f>
        <v>25.88303416328894</v>
      </c>
      <c r="K14" s="64">
        <f>IF(ISNUMBER('[3]Tabulate 2 - Table 1'!M2),'[3]Tabulate 2 - Table 1'!M2,0)</f>
        <v>147</v>
      </c>
      <c r="L14" s="64">
        <f t="shared" ref="L14:L46" si="3">K14*100/E14</f>
        <v>8.5118702953097856</v>
      </c>
      <c r="M14" s="64">
        <f>IF(ISNUMBER('[3]Tabulate 2 - Table 1'!N2),'[3]Tabulate 2 - Table 1'!N2,0)</f>
        <v>212</v>
      </c>
      <c r="N14" s="64">
        <f t="shared" ref="N14:N46" si="4">M14*100/E14</f>
        <v>12.275622466705268</v>
      </c>
      <c r="O14" s="64">
        <f>IF(ISNUMBER('[3]Tabulate 2 - Table 1'!O2),'[3]Tabulate 2 - Table 1'!O2,0)</f>
        <v>716</v>
      </c>
      <c r="P14" s="64">
        <f t="shared" ref="P14:P46" si="5">O14*100/E14</f>
        <v>41.459177764910251</v>
      </c>
      <c r="Q14" s="64">
        <f>IF(ISNUMBER('[3]Tabulate 2 - Table 1'!P2),'[3]Tabulate 2 - Table 1'!P2,0)</f>
        <v>509</v>
      </c>
      <c r="R14" s="64">
        <f t="shared" ref="R14:R46" si="6">Q14*100/E14</f>
        <v>29.473074696004634</v>
      </c>
      <c r="S14" s="64">
        <f>IF(ISNUMBER('[3]Tabulate 2 - Table 1'!Q2),'[3]Tabulate 2 - Table 1'!Q2,0)</f>
        <v>79</v>
      </c>
      <c r="T14" s="64">
        <f t="shared" ref="T14:T46" si="7">S14*100/E14</f>
        <v>4.574406485234511</v>
      </c>
      <c r="U14" s="64">
        <f>IF(ISNUMBER('[3]Tabulate 2 - Table 1'!R2),'[3]Tabulate 2 - Table 1'!R2,0)</f>
        <v>807</v>
      </c>
      <c r="V14" s="64">
        <f t="shared" ref="V14:V46" si="8">U14*100/E14</f>
        <v>46.728430804863926</v>
      </c>
      <c r="W14" s="64">
        <f>IF(ISNUMBER('[3]Tabulate 2 - Table 1'!S2),'[3]Tabulate 2 - Table 1'!S2,0)</f>
        <v>111</v>
      </c>
      <c r="X14" s="64">
        <f t="shared" ref="X14:X46" si="9">W14*100/E14</f>
        <v>6.4273306311522873</v>
      </c>
      <c r="Y14" s="64">
        <f>IF(ISNUMBER('[3]Tabulate 2 - Table 1'!T2),'[3]Tabulate 2 - Table 1'!T2,0)</f>
        <v>182</v>
      </c>
      <c r="Z14" s="64">
        <f t="shared" ref="Z14:Z46" si="10">Y14*100/E14</f>
        <v>10.538506079907354</v>
      </c>
      <c r="AA14" s="64">
        <f>IF(ISNUMBER('[3]Tabulate 2 - Table 1'!U2),'[3]Tabulate 2 - Table 1'!U2,0)</f>
        <v>235</v>
      </c>
      <c r="AB14" s="64">
        <f t="shared" ref="AB14:AB46" si="11">AA14*100/E14</f>
        <v>13.607411696583672</v>
      </c>
    </row>
    <row r="15" spans="3:28" s="60" customFormat="1" ht="15" customHeight="1">
      <c r="C15" s="65" t="s">
        <v>8</v>
      </c>
      <c r="D15" s="15">
        <f>IF(ISNUMBER('[3]Tabulate 2 - Table 1'!B3),'[3]Tabulate 2 - Table 1'!B3,0)</f>
        <v>450</v>
      </c>
      <c r="E15" s="15">
        <f>IF(ISNUMBER('[3]Tabulate 2 - Table 1'!C3),'[3]Tabulate 2 - Table 1'!C3,0)</f>
        <v>85</v>
      </c>
      <c r="F15" s="15">
        <f t="shared" si="0"/>
        <v>18.888888888888889</v>
      </c>
      <c r="G15" s="15">
        <f>IF(ISNUMBER('[3]Tabulate 2 - Table 1'!K3),'[3]Tabulate 2 - Table 1'!K3,0)</f>
        <v>62</v>
      </c>
      <c r="H15" s="15">
        <f t="shared" si="1"/>
        <v>72.941176470588232</v>
      </c>
      <c r="I15" s="15">
        <f>IF(ISNUMBER('[3]Tabulate 2 - Table 1'!L3),'[3]Tabulate 2 - Table 1'!L3,0)</f>
        <v>17</v>
      </c>
      <c r="J15" s="15">
        <f t="shared" si="2"/>
        <v>20</v>
      </c>
      <c r="K15" s="15">
        <f>IF(ISNUMBER('[3]Tabulate 2 - Table 1'!M3),'[3]Tabulate 2 - Table 1'!M3,0)</f>
        <v>5</v>
      </c>
      <c r="L15" s="15">
        <f t="shared" si="3"/>
        <v>5.882352941176471</v>
      </c>
      <c r="M15" s="15">
        <f>IF(ISNUMBER('[3]Tabulate 2 - Table 1'!N3),'[3]Tabulate 2 - Table 1'!N3,0)</f>
        <v>11</v>
      </c>
      <c r="N15" s="15">
        <f t="shared" si="4"/>
        <v>12.941176470588236</v>
      </c>
      <c r="O15" s="15">
        <f>IF(ISNUMBER('[3]Tabulate 2 - Table 1'!O3),'[3]Tabulate 2 - Table 1'!O3,0)</f>
        <v>38</v>
      </c>
      <c r="P15" s="15">
        <f t="shared" si="5"/>
        <v>44.705882352941174</v>
      </c>
      <c r="Q15" s="15">
        <f>IF(ISNUMBER('[3]Tabulate 2 - Table 1'!P3),'[3]Tabulate 2 - Table 1'!P3,0)</f>
        <v>42</v>
      </c>
      <c r="R15" s="15">
        <f t="shared" si="6"/>
        <v>49.411764705882355</v>
      </c>
      <c r="S15" s="15">
        <f>IF(ISNUMBER('[3]Tabulate 2 - Table 1'!Q3),'[3]Tabulate 2 - Table 1'!Q3,0)</f>
        <v>6</v>
      </c>
      <c r="T15" s="15">
        <f t="shared" si="7"/>
        <v>7.0588235294117645</v>
      </c>
      <c r="U15" s="15">
        <f>IF(ISNUMBER('[3]Tabulate 2 - Table 1'!R3),'[3]Tabulate 2 - Table 1'!R3,0)</f>
        <v>54</v>
      </c>
      <c r="V15" s="15">
        <f t="shared" si="8"/>
        <v>63.529411764705884</v>
      </c>
      <c r="W15" s="15">
        <f>IF(ISNUMBER('[3]Tabulate 2 - Table 1'!S3),'[3]Tabulate 2 - Table 1'!S3,0)</f>
        <v>6</v>
      </c>
      <c r="X15" s="15">
        <f t="shared" si="9"/>
        <v>7.0588235294117645</v>
      </c>
      <c r="Y15" s="15">
        <f>IF(ISNUMBER('[3]Tabulate 2 - Table 1'!T3),'[3]Tabulate 2 - Table 1'!T3,0)</f>
        <v>2</v>
      </c>
      <c r="Z15" s="15">
        <f t="shared" si="10"/>
        <v>2.3529411764705883</v>
      </c>
      <c r="AA15" s="15">
        <f>IF(ISNUMBER('[3]Tabulate 2 - Table 1'!U3),'[3]Tabulate 2 - Table 1'!U3,0)</f>
        <v>11</v>
      </c>
      <c r="AB15" s="15">
        <f t="shared" si="11"/>
        <v>12.941176470588236</v>
      </c>
    </row>
    <row r="16" spans="3:28" ht="15" customHeight="1">
      <c r="C16" s="66" t="s">
        <v>15</v>
      </c>
      <c r="D16" s="12">
        <f>IF(ISNUMBER('[3]Tabulate 2 - Table 1'!B4),'[3]Tabulate 2 - Table 1'!B4,0)</f>
        <v>52</v>
      </c>
      <c r="E16" s="12">
        <f>IF(ISNUMBER('[3]Tabulate 2 - Table 1'!C4),'[3]Tabulate 2 - Table 1'!C4,0)</f>
        <v>10</v>
      </c>
      <c r="F16" s="12">
        <f t="shared" si="0"/>
        <v>19.23076923076923</v>
      </c>
      <c r="G16" s="12">
        <f>IF(ISNUMBER('[3]Tabulate 2 - Table 1'!K4),'[3]Tabulate 2 - Table 1'!K4,0)</f>
        <v>9</v>
      </c>
      <c r="H16" s="12">
        <f t="shared" si="1"/>
        <v>90</v>
      </c>
      <c r="I16" s="12">
        <f>IF(ISNUMBER('[3]Tabulate 2 - Table 1'!L4),'[3]Tabulate 2 - Table 1'!L4,0)</f>
        <v>3</v>
      </c>
      <c r="J16" s="12">
        <f t="shared" si="2"/>
        <v>30</v>
      </c>
      <c r="K16" s="12">
        <f>IF(ISNUMBER('[3]Tabulate 2 - Table 1'!M4),'[3]Tabulate 2 - Table 1'!M4,0)</f>
        <v>1</v>
      </c>
      <c r="L16" s="12">
        <f t="shared" si="3"/>
        <v>10</v>
      </c>
      <c r="M16" s="12">
        <f>IF(ISNUMBER('[3]Tabulate 2 - Table 1'!N4),'[3]Tabulate 2 - Table 1'!N4,0)</f>
        <v>0</v>
      </c>
      <c r="N16" s="12">
        <f t="shared" si="4"/>
        <v>0</v>
      </c>
      <c r="O16" s="12">
        <f>IF(ISNUMBER('[3]Tabulate 2 - Table 1'!O4),'[3]Tabulate 2 - Table 1'!O4,0)</f>
        <v>2</v>
      </c>
      <c r="P16" s="12">
        <f t="shared" si="5"/>
        <v>20</v>
      </c>
      <c r="Q16" s="12">
        <f>IF(ISNUMBER('[3]Tabulate 2 - Table 1'!P4),'[3]Tabulate 2 - Table 1'!P4,0)</f>
        <v>4</v>
      </c>
      <c r="R16" s="12">
        <f t="shared" si="6"/>
        <v>40</v>
      </c>
      <c r="S16" s="12">
        <f>IF(ISNUMBER('[3]Tabulate 2 - Table 1'!Q4),'[3]Tabulate 2 - Table 1'!Q4,0)</f>
        <v>2</v>
      </c>
      <c r="T16" s="12">
        <f t="shared" si="7"/>
        <v>20</v>
      </c>
      <c r="U16" s="12">
        <f>IF(ISNUMBER('[3]Tabulate 2 - Table 1'!R4),'[3]Tabulate 2 - Table 1'!R4,0)</f>
        <v>7</v>
      </c>
      <c r="V16" s="12">
        <f t="shared" si="8"/>
        <v>70</v>
      </c>
      <c r="W16" s="12">
        <f>IF(ISNUMBER('[3]Tabulate 2 - Table 1'!S4),'[3]Tabulate 2 - Table 1'!S4,0)</f>
        <v>1</v>
      </c>
      <c r="X16" s="12">
        <f t="shared" si="9"/>
        <v>10</v>
      </c>
      <c r="Y16" s="12">
        <f>IF(ISNUMBER('[3]Tabulate 2 - Table 1'!T4),'[3]Tabulate 2 - Table 1'!T4,0)</f>
        <v>0</v>
      </c>
      <c r="Z16" s="12">
        <f t="shared" si="10"/>
        <v>0</v>
      </c>
      <c r="AA16" s="12">
        <f>IF(ISNUMBER('[3]Tabulate 2 - Table 1'!U4),'[3]Tabulate 2 - Table 1'!U4,0)</f>
        <v>0</v>
      </c>
      <c r="AB16" s="12">
        <f t="shared" si="11"/>
        <v>0</v>
      </c>
    </row>
    <row r="17" spans="3:28" ht="15" customHeight="1">
      <c r="C17" s="66" t="s">
        <v>16</v>
      </c>
      <c r="D17" s="12">
        <f>IF(ISNUMBER('[3]Tabulate 2 - Table 1'!B5),'[3]Tabulate 2 - Table 1'!B5,0)</f>
        <v>22</v>
      </c>
      <c r="E17" s="12">
        <f>IF(ISNUMBER('[3]Tabulate 2 - Table 1'!C5),'[3]Tabulate 2 - Table 1'!C5,0)</f>
        <v>5</v>
      </c>
      <c r="F17" s="12">
        <f t="shared" si="0"/>
        <v>22.727272727272727</v>
      </c>
      <c r="G17" s="12">
        <f>IF(ISNUMBER('[3]Tabulate 2 - Table 1'!K5),'[3]Tabulate 2 - Table 1'!K5,0)</f>
        <v>4</v>
      </c>
      <c r="H17" s="12">
        <f t="shared" si="1"/>
        <v>80</v>
      </c>
      <c r="I17" s="12">
        <f>IF(ISNUMBER('[3]Tabulate 2 - Table 1'!L5),'[3]Tabulate 2 - Table 1'!L5,0)</f>
        <v>1</v>
      </c>
      <c r="J17" s="12">
        <f t="shared" si="2"/>
        <v>20</v>
      </c>
      <c r="K17" s="12">
        <f>IF(ISNUMBER('[3]Tabulate 2 - Table 1'!M5),'[3]Tabulate 2 - Table 1'!M5,0)</f>
        <v>0</v>
      </c>
      <c r="L17" s="12">
        <f t="shared" si="3"/>
        <v>0</v>
      </c>
      <c r="M17" s="12">
        <f>IF(ISNUMBER('[3]Tabulate 2 - Table 1'!N5),'[3]Tabulate 2 - Table 1'!N5,0)</f>
        <v>0</v>
      </c>
      <c r="N17" s="12">
        <f t="shared" si="4"/>
        <v>0</v>
      </c>
      <c r="O17" s="12">
        <f>IF(ISNUMBER('[3]Tabulate 2 - Table 1'!O5),'[3]Tabulate 2 - Table 1'!O5,0)</f>
        <v>3</v>
      </c>
      <c r="P17" s="12">
        <f t="shared" si="5"/>
        <v>60</v>
      </c>
      <c r="Q17" s="12">
        <f>IF(ISNUMBER('[3]Tabulate 2 - Table 1'!P5),'[3]Tabulate 2 - Table 1'!P5,0)</f>
        <v>2</v>
      </c>
      <c r="R17" s="12">
        <f t="shared" si="6"/>
        <v>40</v>
      </c>
      <c r="S17" s="12">
        <f>IF(ISNUMBER('[3]Tabulate 2 - Table 1'!Q5),'[3]Tabulate 2 - Table 1'!Q5,0)</f>
        <v>1</v>
      </c>
      <c r="T17" s="12">
        <f t="shared" si="7"/>
        <v>20</v>
      </c>
      <c r="U17" s="12">
        <f>IF(ISNUMBER('[3]Tabulate 2 - Table 1'!R5),'[3]Tabulate 2 - Table 1'!R5,0)</f>
        <v>3</v>
      </c>
      <c r="V17" s="12">
        <f t="shared" si="8"/>
        <v>60</v>
      </c>
      <c r="W17" s="12">
        <f>IF(ISNUMBER('[3]Tabulate 2 - Table 1'!S5),'[3]Tabulate 2 - Table 1'!S5,0)</f>
        <v>1</v>
      </c>
      <c r="X17" s="12">
        <f t="shared" si="9"/>
        <v>20</v>
      </c>
      <c r="Y17" s="12">
        <f>IF(ISNUMBER('[3]Tabulate 2 - Table 1'!T5),'[3]Tabulate 2 - Table 1'!T5,0)</f>
        <v>0</v>
      </c>
      <c r="Z17" s="12">
        <f t="shared" si="10"/>
        <v>0</v>
      </c>
      <c r="AA17" s="12">
        <f>IF(ISNUMBER('[3]Tabulate 2 - Table 1'!U5),'[3]Tabulate 2 - Table 1'!U5,0)</f>
        <v>0</v>
      </c>
      <c r="AB17" s="12">
        <f t="shared" si="11"/>
        <v>0</v>
      </c>
    </row>
    <row r="18" spans="3:28" ht="15" customHeight="1">
      <c r="C18" s="66" t="s">
        <v>17</v>
      </c>
      <c r="D18" s="12">
        <f>IF(ISNUMBER('[3]Tabulate 2 - Table 1'!B6),'[3]Tabulate 2 - Table 1'!B6,0)</f>
        <v>62</v>
      </c>
      <c r="E18" s="12">
        <f>IF(ISNUMBER('[3]Tabulate 2 - Table 1'!C6),'[3]Tabulate 2 - Table 1'!C6,0)</f>
        <v>9</v>
      </c>
      <c r="F18" s="12">
        <f t="shared" si="0"/>
        <v>14.516129032258064</v>
      </c>
      <c r="G18" s="12">
        <f>IF(ISNUMBER('[3]Tabulate 2 - Table 1'!K6),'[3]Tabulate 2 - Table 1'!K6,0)</f>
        <v>7</v>
      </c>
      <c r="H18" s="12">
        <f t="shared" si="1"/>
        <v>77.777777777777771</v>
      </c>
      <c r="I18" s="12">
        <f>IF(ISNUMBER('[3]Tabulate 2 - Table 1'!L6),'[3]Tabulate 2 - Table 1'!L6,0)</f>
        <v>0</v>
      </c>
      <c r="J18" s="12">
        <f t="shared" si="2"/>
        <v>0</v>
      </c>
      <c r="K18" s="12">
        <f>IF(ISNUMBER('[3]Tabulate 2 - Table 1'!M6),'[3]Tabulate 2 - Table 1'!M6,0)</f>
        <v>0</v>
      </c>
      <c r="L18" s="12">
        <f t="shared" si="3"/>
        <v>0</v>
      </c>
      <c r="M18" s="12">
        <f>IF(ISNUMBER('[3]Tabulate 2 - Table 1'!N6),'[3]Tabulate 2 - Table 1'!N6,0)</f>
        <v>1</v>
      </c>
      <c r="N18" s="12">
        <f t="shared" si="4"/>
        <v>11.111111111111111</v>
      </c>
      <c r="O18" s="12">
        <f>IF(ISNUMBER('[3]Tabulate 2 - Table 1'!O6),'[3]Tabulate 2 - Table 1'!O6,0)</f>
        <v>1</v>
      </c>
      <c r="P18" s="12">
        <f t="shared" si="5"/>
        <v>11.111111111111111</v>
      </c>
      <c r="Q18" s="12">
        <f>IF(ISNUMBER('[3]Tabulate 2 - Table 1'!P6),'[3]Tabulate 2 - Table 1'!P6,0)</f>
        <v>4</v>
      </c>
      <c r="R18" s="12">
        <f t="shared" si="6"/>
        <v>44.444444444444443</v>
      </c>
      <c r="S18" s="12">
        <f>IF(ISNUMBER('[3]Tabulate 2 - Table 1'!Q6),'[3]Tabulate 2 - Table 1'!Q6,0)</f>
        <v>0</v>
      </c>
      <c r="T18" s="12">
        <f t="shared" si="7"/>
        <v>0</v>
      </c>
      <c r="U18" s="12">
        <f>IF(ISNUMBER('[3]Tabulate 2 - Table 1'!R6),'[3]Tabulate 2 - Table 1'!R6,0)</f>
        <v>7</v>
      </c>
      <c r="V18" s="12">
        <f t="shared" si="8"/>
        <v>77.777777777777771</v>
      </c>
      <c r="W18" s="12">
        <f>IF(ISNUMBER('[3]Tabulate 2 - Table 1'!S6),'[3]Tabulate 2 - Table 1'!S6,0)</f>
        <v>0</v>
      </c>
      <c r="X18" s="12">
        <f t="shared" si="9"/>
        <v>0</v>
      </c>
      <c r="Y18" s="12">
        <f>IF(ISNUMBER('[3]Tabulate 2 - Table 1'!T6),'[3]Tabulate 2 - Table 1'!T6,0)</f>
        <v>0</v>
      </c>
      <c r="Z18" s="12">
        <f t="shared" si="10"/>
        <v>0</v>
      </c>
      <c r="AA18" s="12">
        <f>IF(ISNUMBER('[3]Tabulate 2 - Table 1'!U6),'[3]Tabulate 2 - Table 1'!U6,0)</f>
        <v>1</v>
      </c>
      <c r="AB18" s="12">
        <f t="shared" si="11"/>
        <v>11.111111111111111</v>
      </c>
    </row>
    <row r="19" spans="3:28" ht="15" customHeight="1">
      <c r="C19" s="66" t="s">
        <v>18</v>
      </c>
      <c r="D19" s="12">
        <f>IF(ISNUMBER('[3]Tabulate 2 - Table 1'!B7),'[3]Tabulate 2 - Table 1'!B7,0)</f>
        <v>15</v>
      </c>
      <c r="E19" s="12">
        <f>IF(ISNUMBER('[3]Tabulate 2 - Table 1'!C7),'[3]Tabulate 2 - Table 1'!C7,0)</f>
        <v>2</v>
      </c>
      <c r="F19" s="12">
        <f t="shared" si="0"/>
        <v>13.333333333333334</v>
      </c>
      <c r="G19" s="12">
        <f>IF(ISNUMBER('[3]Tabulate 2 - Table 1'!K7),'[3]Tabulate 2 - Table 1'!K7,0)</f>
        <v>2</v>
      </c>
      <c r="H19" s="12">
        <f t="shared" si="1"/>
        <v>100</v>
      </c>
      <c r="I19" s="12">
        <f>IF(ISNUMBER('[3]Tabulate 2 - Table 1'!L7),'[3]Tabulate 2 - Table 1'!L7,0)</f>
        <v>0</v>
      </c>
      <c r="J19" s="12">
        <f t="shared" si="2"/>
        <v>0</v>
      </c>
      <c r="K19" s="12">
        <f>IF(ISNUMBER('[3]Tabulate 2 - Table 1'!M7),'[3]Tabulate 2 - Table 1'!M7,0)</f>
        <v>0</v>
      </c>
      <c r="L19" s="12">
        <f t="shared" si="3"/>
        <v>0</v>
      </c>
      <c r="M19" s="12">
        <f>IF(ISNUMBER('[3]Tabulate 2 - Table 1'!N7),'[3]Tabulate 2 - Table 1'!N7,0)</f>
        <v>0</v>
      </c>
      <c r="N19" s="12">
        <f t="shared" si="4"/>
        <v>0</v>
      </c>
      <c r="O19" s="12">
        <f>IF(ISNUMBER('[3]Tabulate 2 - Table 1'!O7),'[3]Tabulate 2 - Table 1'!O7,0)</f>
        <v>1</v>
      </c>
      <c r="P19" s="12">
        <f t="shared" si="5"/>
        <v>50</v>
      </c>
      <c r="Q19" s="12">
        <f>IF(ISNUMBER('[3]Tabulate 2 - Table 1'!P7),'[3]Tabulate 2 - Table 1'!P7,0)</f>
        <v>0</v>
      </c>
      <c r="R19" s="12">
        <f t="shared" si="6"/>
        <v>0</v>
      </c>
      <c r="S19" s="12">
        <f>IF(ISNUMBER('[3]Tabulate 2 - Table 1'!Q7),'[3]Tabulate 2 - Table 1'!Q7,0)</f>
        <v>0</v>
      </c>
      <c r="T19" s="12">
        <f t="shared" si="7"/>
        <v>0</v>
      </c>
      <c r="U19" s="12">
        <f>IF(ISNUMBER('[3]Tabulate 2 - Table 1'!R7),'[3]Tabulate 2 - Table 1'!R7,0)</f>
        <v>2</v>
      </c>
      <c r="V19" s="12">
        <f t="shared" si="8"/>
        <v>100</v>
      </c>
      <c r="W19" s="12">
        <f>IF(ISNUMBER('[3]Tabulate 2 - Table 1'!S7),'[3]Tabulate 2 - Table 1'!S7,0)</f>
        <v>0</v>
      </c>
      <c r="X19" s="12">
        <f t="shared" si="9"/>
        <v>0</v>
      </c>
      <c r="Y19" s="12">
        <f>IF(ISNUMBER('[3]Tabulate 2 - Table 1'!T7),'[3]Tabulate 2 - Table 1'!T7,0)</f>
        <v>0</v>
      </c>
      <c r="Z19" s="12">
        <f t="shared" si="10"/>
        <v>0</v>
      </c>
      <c r="AA19" s="12">
        <f>IF(ISNUMBER('[3]Tabulate 2 - Table 1'!U7),'[3]Tabulate 2 - Table 1'!U7,0)</f>
        <v>0</v>
      </c>
      <c r="AB19" s="12">
        <f t="shared" si="11"/>
        <v>0</v>
      </c>
    </row>
    <row r="20" spans="3:28" ht="15" customHeight="1">
      <c r="C20" s="66" t="s">
        <v>19</v>
      </c>
      <c r="D20" s="12">
        <f>IF(ISNUMBER('[3]Tabulate 2 - Table 1'!B8),'[3]Tabulate 2 - Table 1'!B8,0)</f>
        <v>144</v>
      </c>
      <c r="E20" s="12">
        <f>IF(ISNUMBER('[3]Tabulate 2 - Table 1'!C8),'[3]Tabulate 2 - Table 1'!C8,0)</f>
        <v>48</v>
      </c>
      <c r="F20" s="12">
        <f t="shared" si="0"/>
        <v>33.333333333333336</v>
      </c>
      <c r="G20" s="12">
        <f>IF(ISNUMBER('[3]Tabulate 2 - Table 1'!K8),'[3]Tabulate 2 - Table 1'!K8,0)</f>
        <v>32</v>
      </c>
      <c r="H20" s="12">
        <f t="shared" si="1"/>
        <v>66.666666666666671</v>
      </c>
      <c r="I20" s="12">
        <f>IF(ISNUMBER('[3]Tabulate 2 - Table 1'!L8),'[3]Tabulate 2 - Table 1'!L8,0)</f>
        <v>11</v>
      </c>
      <c r="J20" s="12">
        <f t="shared" si="2"/>
        <v>22.916666666666668</v>
      </c>
      <c r="K20" s="12">
        <f>IF(ISNUMBER('[3]Tabulate 2 - Table 1'!M8),'[3]Tabulate 2 - Table 1'!M8,0)</f>
        <v>2</v>
      </c>
      <c r="L20" s="12">
        <f t="shared" si="3"/>
        <v>4.166666666666667</v>
      </c>
      <c r="M20" s="12">
        <f>IF(ISNUMBER('[3]Tabulate 2 - Table 1'!N8),'[3]Tabulate 2 - Table 1'!N8,0)</f>
        <v>7</v>
      </c>
      <c r="N20" s="12">
        <f t="shared" si="4"/>
        <v>14.583333333333334</v>
      </c>
      <c r="O20" s="12">
        <f>IF(ISNUMBER('[3]Tabulate 2 - Table 1'!O8),'[3]Tabulate 2 - Table 1'!O8,0)</f>
        <v>23</v>
      </c>
      <c r="P20" s="12">
        <f t="shared" si="5"/>
        <v>47.916666666666664</v>
      </c>
      <c r="Q20" s="12">
        <f>IF(ISNUMBER('[3]Tabulate 2 - Table 1'!P8),'[3]Tabulate 2 - Table 1'!P8,0)</f>
        <v>25</v>
      </c>
      <c r="R20" s="12">
        <f t="shared" si="6"/>
        <v>52.083333333333336</v>
      </c>
      <c r="S20" s="12">
        <f>IF(ISNUMBER('[3]Tabulate 2 - Table 1'!Q8),'[3]Tabulate 2 - Table 1'!Q8,0)</f>
        <v>2</v>
      </c>
      <c r="T20" s="12">
        <f t="shared" si="7"/>
        <v>4.166666666666667</v>
      </c>
      <c r="U20" s="12">
        <f>IF(ISNUMBER('[3]Tabulate 2 - Table 1'!R8),'[3]Tabulate 2 - Table 1'!R8,0)</f>
        <v>28</v>
      </c>
      <c r="V20" s="12">
        <f t="shared" si="8"/>
        <v>58.333333333333336</v>
      </c>
      <c r="W20" s="12">
        <f>IF(ISNUMBER('[3]Tabulate 2 - Table 1'!S8),'[3]Tabulate 2 - Table 1'!S8,0)</f>
        <v>3</v>
      </c>
      <c r="X20" s="12">
        <f t="shared" si="9"/>
        <v>6.25</v>
      </c>
      <c r="Y20" s="12">
        <f>IF(ISNUMBER('[3]Tabulate 2 - Table 1'!T8),'[3]Tabulate 2 - Table 1'!T8,0)</f>
        <v>2</v>
      </c>
      <c r="Z20" s="12">
        <f t="shared" si="10"/>
        <v>4.166666666666667</v>
      </c>
      <c r="AA20" s="12">
        <f>IF(ISNUMBER('[3]Tabulate 2 - Table 1'!U8),'[3]Tabulate 2 - Table 1'!U8,0)</f>
        <v>8</v>
      </c>
      <c r="AB20" s="12">
        <f t="shared" si="11"/>
        <v>16.666666666666668</v>
      </c>
    </row>
    <row r="21" spans="3:28" ht="15" customHeight="1">
      <c r="C21" s="66" t="s">
        <v>20</v>
      </c>
      <c r="D21" s="12">
        <f>IF(ISNUMBER('[3]Tabulate 2 - Table 1'!B9),'[3]Tabulate 2 - Table 1'!B9,0)</f>
        <v>16</v>
      </c>
      <c r="E21" s="12">
        <f>IF(ISNUMBER('[3]Tabulate 2 - Table 1'!C9),'[3]Tabulate 2 - Table 1'!C9,0)</f>
        <v>3</v>
      </c>
      <c r="F21" s="12">
        <f t="shared" si="0"/>
        <v>18.75</v>
      </c>
      <c r="G21" s="12">
        <f>IF(ISNUMBER('[3]Tabulate 2 - Table 1'!K9),'[3]Tabulate 2 - Table 1'!K9,0)</f>
        <v>2</v>
      </c>
      <c r="H21" s="12">
        <f t="shared" si="1"/>
        <v>66.666666666666671</v>
      </c>
      <c r="I21" s="12">
        <f>IF(ISNUMBER('[3]Tabulate 2 - Table 1'!L9),'[3]Tabulate 2 - Table 1'!L9,0)</f>
        <v>0</v>
      </c>
      <c r="J21" s="12">
        <f t="shared" si="2"/>
        <v>0</v>
      </c>
      <c r="K21" s="12">
        <f>IF(ISNUMBER('[3]Tabulate 2 - Table 1'!M9),'[3]Tabulate 2 - Table 1'!M9,0)</f>
        <v>0</v>
      </c>
      <c r="L21" s="12">
        <f t="shared" si="3"/>
        <v>0</v>
      </c>
      <c r="M21" s="12">
        <f>IF(ISNUMBER('[3]Tabulate 2 - Table 1'!N9),'[3]Tabulate 2 - Table 1'!N9,0)</f>
        <v>2</v>
      </c>
      <c r="N21" s="12">
        <f t="shared" si="4"/>
        <v>66.666666666666671</v>
      </c>
      <c r="O21" s="12">
        <f>IF(ISNUMBER('[3]Tabulate 2 - Table 1'!O9),'[3]Tabulate 2 - Table 1'!O9,0)</f>
        <v>3</v>
      </c>
      <c r="P21" s="12">
        <f t="shared" si="5"/>
        <v>100</v>
      </c>
      <c r="Q21" s="12">
        <f>IF(ISNUMBER('[3]Tabulate 2 - Table 1'!P9),'[3]Tabulate 2 - Table 1'!P9,0)</f>
        <v>2</v>
      </c>
      <c r="R21" s="12">
        <f t="shared" si="6"/>
        <v>66.666666666666671</v>
      </c>
      <c r="S21" s="12">
        <f>IF(ISNUMBER('[3]Tabulate 2 - Table 1'!Q9),'[3]Tabulate 2 - Table 1'!Q9,0)</f>
        <v>0</v>
      </c>
      <c r="T21" s="12">
        <f t="shared" si="7"/>
        <v>0</v>
      </c>
      <c r="U21" s="12">
        <f>IF(ISNUMBER('[3]Tabulate 2 - Table 1'!R9),'[3]Tabulate 2 - Table 1'!R9,0)</f>
        <v>3</v>
      </c>
      <c r="V21" s="12">
        <f t="shared" si="8"/>
        <v>100</v>
      </c>
      <c r="W21" s="12">
        <f>IF(ISNUMBER('[3]Tabulate 2 - Table 1'!S9),'[3]Tabulate 2 - Table 1'!S9,0)</f>
        <v>1</v>
      </c>
      <c r="X21" s="12">
        <f t="shared" si="9"/>
        <v>33.333333333333336</v>
      </c>
      <c r="Y21" s="12">
        <f>IF(ISNUMBER('[3]Tabulate 2 - Table 1'!T9),'[3]Tabulate 2 - Table 1'!T9,0)</f>
        <v>0</v>
      </c>
      <c r="Z21" s="12">
        <f t="shared" si="10"/>
        <v>0</v>
      </c>
      <c r="AA21" s="12">
        <f>IF(ISNUMBER('[3]Tabulate 2 - Table 1'!U9),'[3]Tabulate 2 - Table 1'!U9,0)</f>
        <v>0</v>
      </c>
      <c r="AB21" s="12">
        <f t="shared" si="11"/>
        <v>0</v>
      </c>
    </row>
    <row r="22" spans="3:28" ht="15" customHeight="1">
      <c r="C22" s="66" t="s">
        <v>21</v>
      </c>
      <c r="D22" s="12">
        <f>IF(ISNUMBER('[3]Tabulate 2 - Table 1'!B10),'[3]Tabulate 2 - Table 1'!B10,0)</f>
        <v>139</v>
      </c>
      <c r="E22" s="12">
        <f>IF(ISNUMBER('[3]Tabulate 2 - Table 1'!C10),'[3]Tabulate 2 - Table 1'!C10,0)</f>
        <v>8</v>
      </c>
      <c r="F22" s="12">
        <f t="shared" si="0"/>
        <v>5.7553956834532372</v>
      </c>
      <c r="G22" s="12">
        <f>IF(ISNUMBER('[3]Tabulate 2 - Table 1'!K10),'[3]Tabulate 2 - Table 1'!K10,0)</f>
        <v>6</v>
      </c>
      <c r="H22" s="12">
        <f t="shared" si="1"/>
        <v>75</v>
      </c>
      <c r="I22" s="12">
        <f>IF(ISNUMBER('[3]Tabulate 2 - Table 1'!L10),'[3]Tabulate 2 - Table 1'!L10,0)</f>
        <v>2</v>
      </c>
      <c r="J22" s="12">
        <f t="shared" si="2"/>
        <v>25</v>
      </c>
      <c r="K22" s="12">
        <f>IF(ISNUMBER('[3]Tabulate 2 - Table 1'!M10),'[3]Tabulate 2 - Table 1'!M10,0)</f>
        <v>2</v>
      </c>
      <c r="L22" s="12">
        <f t="shared" si="3"/>
        <v>25</v>
      </c>
      <c r="M22" s="12">
        <f>IF(ISNUMBER('[3]Tabulate 2 - Table 1'!N10),'[3]Tabulate 2 - Table 1'!N10,0)</f>
        <v>1</v>
      </c>
      <c r="N22" s="12">
        <f t="shared" si="4"/>
        <v>12.5</v>
      </c>
      <c r="O22" s="12">
        <f>IF(ISNUMBER('[3]Tabulate 2 - Table 1'!O10),'[3]Tabulate 2 - Table 1'!O10,0)</f>
        <v>5</v>
      </c>
      <c r="P22" s="12">
        <f t="shared" si="5"/>
        <v>62.5</v>
      </c>
      <c r="Q22" s="12">
        <f>IF(ISNUMBER('[3]Tabulate 2 - Table 1'!P10),'[3]Tabulate 2 - Table 1'!P10,0)</f>
        <v>5</v>
      </c>
      <c r="R22" s="12">
        <f t="shared" si="6"/>
        <v>62.5</v>
      </c>
      <c r="S22" s="12">
        <f>IF(ISNUMBER('[3]Tabulate 2 - Table 1'!Q10),'[3]Tabulate 2 - Table 1'!Q10,0)</f>
        <v>1</v>
      </c>
      <c r="T22" s="12">
        <f t="shared" si="7"/>
        <v>12.5</v>
      </c>
      <c r="U22" s="12">
        <f>IF(ISNUMBER('[3]Tabulate 2 - Table 1'!R10),'[3]Tabulate 2 - Table 1'!R10,0)</f>
        <v>4</v>
      </c>
      <c r="V22" s="12">
        <f t="shared" si="8"/>
        <v>50</v>
      </c>
      <c r="W22" s="12">
        <f>IF(ISNUMBER('[3]Tabulate 2 - Table 1'!S10),'[3]Tabulate 2 - Table 1'!S10,0)</f>
        <v>0</v>
      </c>
      <c r="X22" s="12">
        <f t="shared" si="9"/>
        <v>0</v>
      </c>
      <c r="Y22" s="12">
        <f>IF(ISNUMBER('[3]Tabulate 2 - Table 1'!T10),'[3]Tabulate 2 - Table 1'!T10,0)</f>
        <v>0</v>
      </c>
      <c r="Z22" s="12">
        <f t="shared" si="10"/>
        <v>0</v>
      </c>
      <c r="AA22" s="12">
        <f>IF(ISNUMBER('[3]Tabulate 2 - Table 1'!U10),'[3]Tabulate 2 - Table 1'!U10,0)</f>
        <v>2</v>
      </c>
      <c r="AB22" s="12">
        <f t="shared" si="11"/>
        <v>25</v>
      </c>
    </row>
    <row r="23" spans="3:28" s="60" customFormat="1" ht="15" customHeight="1">
      <c r="C23" s="65" t="s">
        <v>9</v>
      </c>
      <c r="D23" s="15">
        <f>IF(ISNUMBER('[3]Tabulate 2 - Table 1'!B11),'[3]Tabulate 2 - Table 1'!B11,0)</f>
        <v>1794</v>
      </c>
      <c r="E23" s="15">
        <f>IF(ISNUMBER('[3]Tabulate 2 - Table 1'!C11),'[3]Tabulate 2 - Table 1'!C11,0)</f>
        <v>354</v>
      </c>
      <c r="F23" s="15">
        <f t="shared" si="0"/>
        <v>19.732441471571907</v>
      </c>
      <c r="G23" s="15">
        <f>IF(ISNUMBER('[3]Tabulate 2 - Table 1'!K11),'[3]Tabulate 2 - Table 1'!K11,0)</f>
        <v>176</v>
      </c>
      <c r="H23" s="15">
        <f t="shared" si="1"/>
        <v>49.717514124293785</v>
      </c>
      <c r="I23" s="15">
        <f>IF(ISNUMBER('[3]Tabulate 2 - Table 1'!L11),'[3]Tabulate 2 - Table 1'!L11,0)</f>
        <v>54</v>
      </c>
      <c r="J23" s="15">
        <f t="shared" si="2"/>
        <v>15.254237288135593</v>
      </c>
      <c r="K23" s="15">
        <f>IF(ISNUMBER('[3]Tabulate 2 - Table 1'!M11),'[3]Tabulate 2 - Table 1'!M11,0)</f>
        <v>16</v>
      </c>
      <c r="L23" s="15">
        <f t="shared" si="3"/>
        <v>4.5197740112994351</v>
      </c>
      <c r="M23" s="15">
        <f>IF(ISNUMBER('[3]Tabulate 2 - Table 1'!N11),'[3]Tabulate 2 - Table 1'!N11,0)</f>
        <v>28</v>
      </c>
      <c r="N23" s="15">
        <f t="shared" si="4"/>
        <v>7.9096045197740112</v>
      </c>
      <c r="O23" s="15">
        <f>IF(ISNUMBER('[3]Tabulate 2 - Table 1'!O11),'[3]Tabulate 2 - Table 1'!O11,0)</f>
        <v>105</v>
      </c>
      <c r="P23" s="15">
        <f t="shared" si="5"/>
        <v>29.661016949152543</v>
      </c>
      <c r="Q23" s="15">
        <f>IF(ISNUMBER('[3]Tabulate 2 - Table 1'!P11),'[3]Tabulate 2 - Table 1'!P11,0)</f>
        <v>87</v>
      </c>
      <c r="R23" s="15">
        <f t="shared" si="6"/>
        <v>24.576271186440678</v>
      </c>
      <c r="S23" s="15">
        <f>IF(ISNUMBER('[3]Tabulate 2 - Table 1'!Q11),'[3]Tabulate 2 - Table 1'!Q11,0)</f>
        <v>12</v>
      </c>
      <c r="T23" s="15">
        <f t="shared" si="7"/>
        <v>3.3898305084745761</v>
      </c>
      <c r="U23" s="15">
        <f>IF(ISNUMBER('[3]Tabulate 2 - Table 1'!R11),'[3]Tabulate 2 - Table 1'!R11,0)</f>
        <v>129</v>
      </c>
      <c r="V23" s="15">
        <f t="shared" si="8"/>
        <v>36.440677966101696</v>
      </c>
      <c r="W23" s="15">
        <f>IF(ISNUMBER('[3]Tabulate 2 - Table 1'!S11),'[3]Tabulate 2 - Table 1'!S11,0)</f>
        <v>23</v>
      </c>
      <c r="X23" s="15">
        <f t="shared" si="9"/>
        <v>6.4971751412429377</v>
      </c>
      <c r="Y23" s="15">
        <f>IF(ISNUMBER('[3]Tabulate 2 - Table 1'!T11),'[3]Tabulate 2 - Table 1'!T11,0)</f>
        <v>26</v>
      </c>
      <c r="Z23" s="15">
        <f t="shared" si="10"/>
        <v>7.3446327683615822</v>
      </c>
      <c r="AA23" s="15">
        <f>IF(ISNUMBER('[3]Tabulate 2 - Table 1'!U11),'[3]Tabulate 2 - Table 1'!U11,0)</f>
        <v>106</v>
      </c>
      <c r="AB23" s="15">
        <f t="shared" si="11"/>
        <v>29.943502824858758</v>
      </c>
    </row>
    <row r="24" spans="3:28" ht="15" customHeight="1">
      <c r="C24" s="66" t="s">
        <v>22</v>
      </c>
      <c r="D24" s="12">
        <f>IF(ISNUMBER('[3]Tabulate 2 - Table 1'!B12),'[3]Tabulate 2 - Table 1'!B12,0)</f>
        <v>217</v>
      </c>
      <c r="E24" s="12">
        <f>IF(ISNUMBER('[3]Tabulate 2 - Table 1'!C12),'[3]Tabulate 2 - Table 1'!C12,0)</f>
        <v>25</v>
      </c>
      <c r="F24" s="12">
        <f t="shared" si="0"/>
        <v>11.52073732718894</v>
      </c>
      <c r="G24" s="12">
        <f>IF(ISNUMBER('[3]Tabulate 2 - Table 1'!K12),'[3]Tabulate 2 - Table 1'!K12,0)</f>
        <v>16</v>
      </c>
      <c r="H24" s="12">
        <f t="shared" si="1"/>
        <v>64</v>
      </c>
      <c r="I24" s="12">
        <f>IF(ISNUMBER('[3]Tabulate 2 - Table 1'!L12),'[3]Tabulate 2 - Table 1'!L12,0)</f>
        <v>7</v>
      </c>
      <c r="J24" s="12">
        <f t="shared" si="2"/>
        <v>28</v>
      </c>
      <c r="K24" s="12">
        <f>IF(ISNUMBER('[3]Tabulate 2 - Table 1'!M12),'[3]Tabulate 2 - Table 1'!M12,0)</f>
        <v>1</v>
      </c>
      <c r="L24" s="12">
        <f t="shared" si="3"/>
        <v>4</v>
      </c>
      <c r="M24" s="12">
        <f>IF(ISNUMBER('[3]Tabulate 2 - Table 1'!N12),'[3]Tabulate 2 - Table 1'!N12,0)</f>
        <v>3</v>
      </c>
      <c r="N24" s="12">
        <f t="shared" si="4"/>
        <v>12</v>
      </c>
      <c r="O24" s="12">
        <f>IF(ISNUMBER('[3]Tabulate 2 - Table 1'!O12),'[3]Tabulate 2 - Table 1'!O12,0)</f>
        <v>8</v>
      </c>
      <c r="P24" s="12">
        <f t="shared" si="5"/>
        <v>32</v>
      </c>
      <c r="Q24" s="12">
        <f>IF(ISNUMBER('[3]Tabulate 2 - Table 1'!P12),'[3]Tabulate 2 - Table 1'!P12,0)</f>
        <v>8</v>
      </c>
      <c r="R24" s="12">
        <f t="shared" si="6"/>
        <v>32</v>
      </c>
      <c r="S24" s="12">
        <f>IF(ISNUMBER('[3]Tabulate 2 - Table 1'!Q12),'[3]Tabulate 2 - Table 1'!Q12,0)</f>
        <v>1</v>
      </c>
      <c r="T24" s="12">
        <f t="shared" si="7"/>
        <v>4</v>
      </c>
      <c r="U24" s="12">
        <f>IF(ISNUMBER('[3]Tabulate 2 - Table 1'!R12),'[3]Tabulate 2 - Table 1'!R12,0)</f>
        <v>8</v>
      </c>
      <c r="V24" s="12">
        <f t="shared" si="8"/>
        <v>32</v>
      </c>
      <c r="W24" s="12">
        <f>IF(ISNUMBER('[3]Tabulate 2 - Table 1'!S12),'[3]Tabulate 2 - Table 1'!S12,0)</f>
        <v>1</v>
      </c>
      <c r="X24" s="12">
        <f t="shared" si="9"/>
        <v>4</v>
      </c>
      <c r="Y24" s="12">
        <f>IF(ISNUMBER('[3]Tabulate 2 - Table 1'!T12),'[3]Tabulate 2 - Table 1'!T12,0)</f>
        <v>1</v>
      </c>
      <c r="Z24" s="12">
        <f t="shared" si="10"/>
        <v>4</v>
      </c>
      <c r="AA24" s="12">
        <f>IF(ISNUMBER('[3]Tabulate 2 - Table 1'!U12),'[3]Tabulate 2 - Table 1'!U12,0)</f>
        <v>6</v>
      </c>
      <c r="AB24" s="12">
        <f t="shared" si="11"/>
        <v>24</v>
      </c>
    </row>
    <row r="25" spans="3:28" ht="15" customHeight="1">
      <c r="C25" s="66" t="s">
        <v>23</v>
      </c>
      <c r="D25" s="12">
        <f>IF(ISNUMBER('[3]Tabulate 2 - Table 1'!B13),'[3]Tabulate 2 - Table 1'!B13,0)</f>
        <v>224</v>
      </c>
      <c r="E25" s="12">
        <f>IF(ISNUMBER('[3]Tabulate 2 - Table 1'!C13),'[3]Tabulate 2 - Table 1'!C13,0)</f>
        <v>25</v>
      </c>
      <c r="F25" s="12">
        <f t="shared" si="0"/>
        <v>11.160714285714286</v>
      </c>
      <c r="G25" s="12">
        <f>IF(ISNUMBER('[3]Tabulate 2 - Table 1'!K13),'[3]Tabulate 2 - Table 1'!K13,0)</f>
        <v>8</v>
      </c>
      <c r="H25" s="12">
        <f t="shared" si="1"/>
        <v>32</v>
      </c>
      <c r="I25" s="12">
        <f>IF(ISNUMBER('[3]Tabulate 2 - Table 1'!L13),'[3]Tabulate 2 - Table 1'!L13,0)</f>
        <v>4</v>
      </c>
      <c r="J25" s="12">
        <f t="shared" si="2"/>
        <v>16</v>
      </c>
      <c r="K25" s="12">
        <f>IF(ISNUMBER('[3]Tabulate 2 - Table 1'!M13),'[3]Tabulate 2 - Table 1'!M13,0)</f>
        <v>0</v>
      </c>
      <c r="L25" s="12">
        <f t="shared" si="3"/>
        <v>0</v>
      </c>
      <c r="M25" s="12">
        <f>IF(ISNUMBER('[3]Tabulate 2 - Table 1'!N13),'[3]Tabulate 2 - Table 1'!N13,0)</f>
        <v>0</v>
      </c>
      <c r="N25" s="12">
        <f t="shared" si="4"/>
        <v>0</v>
      </c>
      <c r="O25" s="12">
        <f>IF(ISNUMBER('[3]Tabulate 2 - Table 1'!O13),'[3]Tabulate 2 - Table 1'!O13,0)</f>
        <v>6</v>
      </c>
      <c r="P25" s="12">
        <f t="shared" si="5"/>
        <v>24</v>
      </c>
      <c r="Q25" s="12">
        <f>IF(ISNUMBER('[3]Tabulate 2 - Table 1'!P13),'[3]Tabulate 2 - Table 1'!P13,0)</f>
        <v>4</v>
      </c>
      <c r="R25" s="12">
        <f t="shared" si="6"/>
        <v>16</v>
      </c>
      <c r="S25" s="12">
        <f>IF(ISNUMBER('[3]Tabulate 2 - Table 1'!Q13),'[3]Tabulate 2 - Table 1'!Q13,0)</f>
        <v>2</v>
      </c>
      <c r="T25" s="12">
        <f t="shared" si="7"/>
        <v>8</v>
      </c>
      <c r="U25" s="12">
        <f>IF(ISNUMBER('[3]Tabulate 2 - Table 1'!R13),'[3]Tabulate 2 - Table 1'!R13,0)</f>
        <v>7</v>
      </c>
      <c r="V25" s="12">
        <f t="shared" si="8"/>
        <v>28</v>
      </c>
      <c r="W25" s="12">
        <f>IF(ISNUMBER('[3]Tabulate 2 - Table 1'!S13),'[3]Tabulate 2 - Table 1'!S13,0)</f>
        <v>1</v>
      </c>
      <c r="X25" s="12">
        <f t="shared" si="9"/>
        <v>4</v>
      </c>
      <c r="Y25" s="12">
        <f>IF(ISNUMBER('[3]Tabulate 2 - Table 1'!T13),'[3]Tabulate 2 - Table 1'!T13,0)</f>
        <v>1</v>
      </c>
      <c r="Z25" s="12">
        <f t="shared" si="10"/>
        <v>4</v>
      </c>
      <c r="AA25" s="12">
        <f>IF(ISNUMBER('[3]Tabulate 2 - Table 1'!U13),'[3]Tabulate 2 - Table 1'!U13,0)</f>
        <v>13</v>
      </c>
      <c r="AB25" s="12">
        <f t="shared" si="11"/>
        <v>52</v>
      </c>
    </row>
    <row r="26" spans="3:28" ht="15" customHeight="1">
      <c r="C26" s="66" t="s">
        <v>24</v>
      </c>
      <c r="D26" s="12">
        <f>IF(ISNUMBER('[3]Tabulate 2 - Table 1'!B14),'[3]Tabulate 2 - Table 1'!B14,0)</f>
        <v>184</v>
      </c>
      <c r="E26" s="12">
        <f>IF(ISNUMBER('[3]Tabulate 2 - Table 1'!C14),'[3]Tabulate 2 - Table 1'!C14,0)</f>
        <v>38</v>
      </c>
      <c r="F26" s="12">
        <f t="shared" si="0"/>
        <v>20.652173913043477</v>
      </c>
      <c r="G26" s="12">
        <f>IF(ISNUMBER('[3]Tabulate 2 - Table 1'!K14),'[3]Tabulate 2 - Table 1'!K14,0)</f>
        <v>17</v>
      </c>
      <c r="H26" s="12">
        <f t="shared" si="1"/>
        <v>44.736842105263158</v>
      </c>
      <c r="I26" s="12">
        <f>IF(ISNUMBER('[3]Tabulate 2 - Table 1'!L14),'[3]Tabulate 2 - Table 1'!L14,0)</f>
        <v>4</v>
      </c>
      <c r="J26" s="12">
        <f t="shared" si="2"/>
        <v>10.526315789473685</v>
      </c>
      <c r="K26" s="12">
        <f>IF(ISNUMBER('[3]Tabulate 2 - Table 1'!M14),'[3]Tabulate 2 - Table 1'!M14,0)</f>
        <v>1</v>
      </c>
      <c r="L26" s="12">
        <f t="shared" si="3"/>
        <v>2.6315789473684212</v>
      </c>
      <c r="M26" s="12">
        <f>IF(ISNUMBER('[3]Tabulate 2 - Table 1'!N14),'[3]Tabulate 2 - Table 1'!N14,0)</f>
        <v>4</v>
      </c>
      <c r="N26" s="12">
        <f t="shared" si="4"/>
        <v>10.526315789473685</v>
      </c>
      <c r="O26" s="12">
        <f>IF(ISNUMBER('[3]Tabulate 2 - Table 1'!O14),'[3]Tabulate 2 - Table 1'!O14,0)</f>
        <v>9</v>
      </c>
      <c r="P26" s="12">
        <f t="shared" si="5"/>
        <v>23.684210526315791</v>
      </c>
      <c r="Q26" s="12">
        <f>IF(ISNUMBER('[3]Tabulate 2 - Table 1'!P14),'[3]Tabulate 2 - Table 1'!P14,0)</f>
        <v>8</v>
      </c>
      <c r="R26" s="12">
        <f t="shared" si="6"/>
        <v>21.05263157894737</v>
      </c>
      <c r="S26" s="12">
        <f>IF(ISNUMBER('[3]Tabulate 2 - Table 1'!Q14),'[3]Tabulate 2 - Table 1'!Q14,0)</f>
        <v>0</v>
      </c>
      <c r="T26" s="12">
        <f t="shared" si="7"/>
        <v>0</v>
      </c>
      <c r="U26" s="12">
        <f>IF(ISNUMBER('[3]Tabulate 2 - Table 1'!R14),'[3]Tabulate 2 - Table 1'!R14,0)</f>
        <v>11</v>
      </c>
      <c r="V26" s="12">
        <f t="shared" si="8"/>
        <v>28.94736842105263</v>
      </c>
      <c r="W26" s="12">
        <f>IF(ISNUMBER('[3]Tabulate 2 - Table 1'!S14),'[3]Tabulate 2 - Table 1'!S14,0)</f>
        <v>1</v>
      </c>
      <c r="X26" s="12">
        <f t="shared" si="9"/>
        <v>2.6315789473684212</v>
      </c>
      <c r="Y26" s="12">
        <f>IF(ISNUMBER('[3]Tabulate 2 - Table 1'!T14),'[3]Tabulate 2 - Table 1'!T14,0)</f>
        <v>2</v>
      </c>
      <c r="Z26" s="12">
        <f t="shared" si="10"/>
        <v>5.2631578947368425</v>
      </c>
      <c r="AA26" s="12">
        <f>IF(ISNUMBER('[3]Tabulate 2 - Table 1'!U14),'[3]Tabulate 2 - Table 1'!U14,0)</f>
        <v>15</v>
      </c>
      <c r="AB26" s="12">
        <f t="shared" si="11"/>
        <v>39.473684210526315</v>
      </c>
    </row>
    <row r="27" spans="3:28" ht="15" customHeight="1">
      <c r="C27" s="66" t="s">
        <v>25</v>
      </c>
      <c r="D27" s="12">
        <f>IF(ISNUMBER('[3]Tabulate 2 - Table 1'!B15),'[3]Tabulate 2 - Table 1'!B15,0)</f>
        <v>167</v>
      </c>
      <c r="E27" s="12">
        <f>IF(ISNUMBER('[3]Tabulate 2 - Table 1'!C15),'[3]Tabulate 2 - Table 1'!C15,0)</f>
        <v>27</v>
      </c>
      <c r="F27" s="12">
        <f t="shared" si="0"/>
        <v>16.167664670658684</v>
      </c>
      <c r="G27" s="12">
        <f>IF(ISNUMBER('[3]Tabulate 2 - Table 1'!K15),'[3]Tabulate 2 - Table 1'!K15,0)</f>
        <v>15</v>
      </c>
      <c r="H27" s="12">
        <f t="shared" si="1"/>
        <v>55.555555555555557</v>
      </c>
      <c r="I27" s="12">
        <f>IF(ISNUMBER('[3]Tabulate 2 - Table 1'!L15),'[3]Tabulate 2 - Table 1'!L15,0)</f>
        <v>6</v>
      </c>
      <c r="J27" s="12">
        <f t="shared" si="2"/>
        <v>22.222222222222221</v>
      </c>
      <c r="K27" s="12">
        <f>IF(ISNUMBER('[3]Tabulate 2 - Table 1'!M15),'[3]Tabulate 2 - Table 1'!M15,0)</f>
        <v>5</v>
      </c>
      <c r="L27" s="12">
        <f t="shared" si="3"/>
        <v>18.518518518518519</v>
      </c>
      <c r="M27" s="12">
        <f>IF(ISNUMBER('[3]Tabulate 2 - Table 1'!N15),'[3]Tabulate 2 - Table 1'!N15,0)</f>
        <v>1</v>
      </c>
      <c r="N27" s="12">
        <f t="shared" si="4"/>
        <v>3.7037037037037037</v>
      </c>
      <c r="O27" s="12">
        <f>IF(ISNUMBER('[3]Tabulate 2 - Table 1'!O15),'[3]Tabulate 2 - Table 1'!O15,0)</f>
        <v>9</v>
      </c>
      <c r="P27" s="12">
        <f t="shared" si="5"/>
        <v>33.333333333333336</v>
      </c>
      <c r="Q27" s="12">
        <f>IF(ISNUMBER('[3]Tabulate 2 - Table 1'!P15),'[3]Tabulate 2 - Table 1'!P15,0)</f>
        <v>2</v>
      </c>
      <c r="R27" s="12">
        <f t="shared" si="6"/>
        <v>7.4074074074074074</v>
      </c>
      <c r="S27" s="12">
        <f>IF(ISNUMBER('[3]Tabulate 2 - Table 1'!Q15),'[3]Tabulate 2 - Table 1'!Q15,0)</f>
        <v>1</v>
      </c>
      <c r="T27" s="12">
        <f t="shared" si="7"/>
        <v>3.7037037037037037</v>
      </c>
      <c r="U27" s="12">
        <f>IF(ISNUMBER('[3]Tabulate 2 - Table 1'!R15),'[3]Tabulate 2 - Table 1'!R15,0)</f>
        <v>12</v>
      </c>
      <c r="V27" s="12">
        <f t="shared" si="8"/>
        <v>44.444444444444443</v>
      </c>
      <c r="W27" s="12">
        <f>IF(ISNUMBER('[3]Tabulate 2 - Table 1'!S15),'[3]Tabulate 2 - Table 1'!S15,0)</f>
        <v>3</v>
      </c>
      <c r="X27" s="12">
        <f t="shared" si="9"/>
        <v>11.111111111111111</v>
      </c>
      <c r="Y27" s="12">
        <f>IF(ISNUMBER('[3]Tabulate 2 - Table 1'!T15),'[3]Tabulate 2 - Table 1'!T15,0)</f>
        <v>2</v>
      </c>
      <c r="Z27" s="12">
        <f t="shared" si="10"/>
        <v>7.4074074074074074</v>
      </c>
      <c r="AA27" s="12">
        <f>IF(ISNUMBER('[3]Tabulate 2 - Table 1'!U15),'[3]Tabulate 2 - Table 1'!U15,0)</f>
        <v>3</v>
      </c>
      <c r="AB27" s="12">
        <f t="shared" si="11"/>
        <v>11.111111111111111</v>
      </c>
    </row>
    <row r="28" spans="3:28" ht="15" customHeight="1">
      <c r="C28" s="66" t="s">
        <v>26</v>
      </c>
      <c r="D28" s="12">
        <f>IF(ISNUMBER('[3]Tabulate 2 - Table 1'!B16),'[3]Tabulate 2 - Table 1'!B16,0)</f>
        <v>223</v>
      </c>
      <c r="E28" s="12">
        <f>IF(ISNUMBER('[3]Tabulate 2 - Table 1'!C16),'[3]Tabulate 2 - Table 1'!C16,0)</f>
        <v>26</v>
      </c>
      <c r="F28" s="12">
        <f t="shared" si="0"/>
        <v>11.659192825112108</v>
      </c>
      <c r="G28" s="12">
        <f>IF(ISNUMBER('[3]Tabulate 2 - Table 1'!K16),'[3]Tabulate 2 - Table 1'!K16,0)</f>
        <v>15</v>
      </c>
      <c r="H28" s="12">
        <f t="shared" si="1"/>
        <v>57.692307692307693</v>
      </c>
      <c r="I28" s="12">
        <f>IF(ISNUMBER('[3]Tabulate 2 - Table 1'!L16),'[3]Tabulate 2 - Table 1'!L16,0)</f>
        <v>7</v>
      </c>
      <c r="J28" s="12">
        <f t="shared" si="2"/>
        <v>26.923076923076923</v>
      </c>
      <c r="K28" s="12">
        <f>IF(ISNUMBER('[3]Tabulate 2 - Table 1'!M16),'[3]Tabulate 2 - Table 1'!M16,0)</f>
        <v>2</v>
      </c>
      <c r="L28" s="12">
        <f t="shared" si="3"/>
        <v>7.6923076923076925</v>
      </c>
      <c r="M28" s="12">
        <f>IF(ISNUMBER('[3]Tabulate 2 - Table 1'!N16),'[3]Tabulate 2 - Table 1'!N16,0)</f>
        <v>3</v>
      </c>
      <c r="N28" s="12">
        <f t="shared" si="4"/>
        <v>11.538461538461538</v>
      </c>
      <c r="O28" s="12">
        <f>IF(ISNUMBER('[3]Tabulate 2 - Table 1'!O16),'[3]Tabulate 2 - Table 1'!O16,0)</f>
        <v>7</v>
      </c>
      <c r="P28" s="12">
        <f t="shared" si="5"/>
        <v>26.923076923076923</v>
      </c>
      <c r="Q28" s="12">
        <f>IF(ISNUMBER('[3]Tabulate 2 - Table 1'!P16),'[3]Tabulate 2 - Table 1'!P16,0)</f>
        <v>7</v>
      </c>
      <c r="R28" s="12">
        <f t="shared" si="6"/>
        <v>26.923076923076923</v>
      </c>
      <c r="S28" s="12">
        <f>IF(ISNUMBER('[3]Tabulate 2 - Table 1'!Q16),'[3]Tabulate 2 - Table 1'!Q16,0)</f>
        <v>2</v>
      </c>
      <c r="T28" s="12">
        <f t="shared" si="7"/>
        <v>7.6923076923076925</v>
      </c>
      <c r="U28" s="12">
        <f>IF(ISNUMBER('[3]Tabulate 2 - Table 1'!R16),'[3]Tabulate 2 - Table 1'!R16,0)</f>
        <v>9</v>
      </c>
      <c r="V28" s="12">
        <f t="shared" si="8"/>
        <v>34.615384615384613</v>
      </c>
      <c r="W28" s="12">
        <f>IF(ISNUMBER('[3]Tabulate 2 - Table 1'!S16),'[3]Tabulate 2 - Table 1'!S16,0)</f>
        <v>5</v>
      </c>
      <c r="X28" s="12">
        <f t="shared" si="9"/>
        <v>19.23076923076923</v>
      </c>
      <c r="Y28" s="12">
        <f>IF(ISNUMBER('[3]Tabulate 2 - Table 1'!T16),'[3]Tabulate 2 - Table 1'!T16,0)</f>
        <v>3</v>
      </c>
      <c r="Z28" s="12">
        <f t="shared" si="10"/>
        <v>11.538461538461538</v>
      </c>
      <c r="AA28" s="12">
        <f>IF(ISNUMBER('[3]Tabulate 2 - Table 1'!U16),'[3]Tabulate 2 - Table 1'!U16,0)</f>
        <v>4</v>
      </c>
      <c r="AB28" s="12">
        <f t="shared" si="11"/>
        <v>15.384615384615385</v>
      </c>
    </row>
    <row r="29" spans="3:28" ht="15" customHeight="1">
      <c r="C29" s="66" t="s">
        <v>27</v>
      </c>
      <c r="D29" s="12">
        <f>IF(ISNUMBER('[3]Tabulate 2 - Table 1'!B17),'[3]Tabulate 2 - Table 1'!B17,0)</f>
        <v>185</v>
      </c>
      <c r="E29" s="12">
        <f>IF(ISNUMBER('[3]Tabulate 2 - Table 1'!C17),'[3]Tabulate 2 - Table 1'!C17,0)</f>
        <v>39</v>
      </c>
      <c r="F29" s="12">
        <f t="shared" si="0"/>
        <v>21.081081081081081</v>
      </c>
      <c r="G29" s="12">
        <f>IF(ISNUMBER('[3]Tabulate 2 - Table 1'!K17),'[3]Tabulate 2 - Table 1'!K17,0)</f>
        <v>27</v>
      </c>
      <c r="H29" s="12">
        <f t="shared" si="1"/>
        <v>69.230769230769226</v>
      </c>
      <c r="I29" s="12">
        <f>IF(ISNUMBER('[3]Tabulate 2 - Table 1'!L17),'[3]Tabulate 2 - Table 1'!L17,0)</f>
        <v>7</v>
      </c>
      <c r="J29" s="12">
        <f t="shared" si="2"/>
        <v>17.948717948717949</v>
      </c>
      <c r="K29" s="12">
        <f>IF(ISNUMBER('[3]Tabulate 2 - Table 1'!M17),'[3]Tabulate 2 - Table 1'!M17,0)</f>
        <v>1</v>
      </c>
      <c r="L29" s="12">
        <f t="shared" si="3"/>
        <v>2.5641025641025643</v>
      </c>
      <c r="M29" s="12">
        <f>IF(ISNUMBER('[3]Tabulate 2 - Table 1'!N17),'[3]Tabulate 2 - Table 1'!N17,0)</f>
        <v>2</v>
      </c>
      <c r="N29" s="12">
        <f t="shared" si="4"/>
        <v>5.1282051282051286</v>
      </c>
      <c r="O29" s="12">
        <f>IF(ISNUMBER('[3]Tabulate 2 - Table 1'!O17),'[3]Tabulate 2 - Table 1'!O17,0)</f>
        <v>17</v>
      </c>
      <c r="P29" s="12">
        <f t="shared" si="5"/>
        <v>43.589743589743591</v>
      </c>
      <c r="Q29" s="12">
        <f>IF(ISNUMBER('[3]Tabulate 2 - Table 1'!P17),'[3]Tabulate 2 - Table 1'!P17,0)</f>
        <v>15</v>
      </c>
      <c r="R29" s="12">
        <f t="shared" si="6"/>
        <v>38.46153846153846</v>
      </c>
      <c r="S29" s="12">
        <f>IF(ISNUMBER('[3]Tabulate 2 - Table 1'!Q17),'[3]Tabulate 2 - Table 1'!Q17,0)</f>
        <v>1</v>
      </c>
      <c r="T29" s="12">
        <f t="shared" si="7"/>
        <v>2.5641025641025643</v>
      </c>
      <c r="U29" s="12">
        <f>IF(ISNUMBER('[3]Tabulate 2 - Table 1'!R17),'[3]Tabulate 2 - Table 1'!R17,0)</f>
        <v>19</v>
      </c>
      <c r="V29" s="12">
        <f t="shared" si="8"/>
        <v>48.717948717948715</v>
      </c>
      <c r="W29" s="12">
        <f>IF(ISNUMBER('[3]Tabulate 2 - Table 1'!S17),'[3]Tabulate 2 - Table 1'!S17,0)</f>
        <v>3</v>
      </c>
      <c r="X29" s="12">
        <f t="shared" si="9"/>
        <v>7.6923076923076925</v>
      </c>
      <c r="Y29" s="12">
        <f>IF(ISNUMBER('[3]Tabulate 2 - Table 1'!T17),'[3]Tabulate 2 - Table 1'!T17,0)</f>
        <v>1</v>
      </c>
      <c r="Z29" s="12">
        <f t="shared" si="10"/>
        <v>2.5641025641025643</v>
      </c>
      <c r="AA29" s="12">
        <f>IF(ISNUMBER('[3]Tabulate 2 - Table 1'!U17),'[3]Tabulate 2 - Table 1'!U17,0)</f>
        <v>6</v>
      </c>
      <c r="AB29" s="12">
        <f t="shared" si="11"/>
        <v>15.384615384615385</v>
      </c>
    </row>
    <row r="30" spans="3:28" ht="15" customHeight="1">
      <c r="C30" s="66" t="s">
        <v>28</v>
      </c>
      <c r="D30" s="12">
        <f>IF(ISNUMBER('[3]Tabulate 2 - Table 1'!B18),'[3]Tabulate 2 - Table 1'!B18,0)</f>
        <v>102</v>
      </c>
      <c r="E30" s="12">
        <f>IF(ISNUMBER('[3]Tabulate 2 - Table 1'!C18),'[3]Tabulate 2 - Table 1'!C18,0)</f>
        <v>20</v>
      </c>
      <c r="F30" s="12">
        <f t="shared" si="0"/>
        <v>19.607843137254903</v>
      </c>
      <c r="G30" s="12">
        <f>IF(ISNUMBER('[3]Tabulate 2 - Table 1'!K18),'[3]Tabulate 2 - Table 1'!K18,0)</f>
        <v>11</v>
      </c>
      <c r="H30" s="12">
        <f t="shared" si="1"/>
        <v>55</v>
      </c>
      <c r="I30" s="12">
        <f>IF(ISNUMBER('[3]Tabulate 2 - Table 1'!L18),'[3]Tabulate 2 - Table 1'!L18,0)</f>
        <v>4</v>
      </c>
      <c r="J30" s="12">
        <f t="shared" si="2"/>
        <v>20</v>
      </c>
      <c r="K30" s="12">
        <f>IF(ISNUMBER('[3]Tabulate 2 - Table 1'!M18),'[3]Tabulate 2 - Table 1'!M18,0)</f>
        <v>2</v>
      </c>
      <c r="L30" s="12">
        <f t="shared" si="3"/>
        <v>10</v>
      </c>
      <c r="M30" s="12">
        <f>IF(ISNUMBER('[3]Tabulate 2 - Table 1'!N18),'[3]Tabulate 2 - Table 1'!N18,0)</f>
        <v>1</v>
      </c>
      <c r="N30" s="12">
        <f t="shared" si="4"/>
        <v>5</v>
      </c>
      <c r="O30" s="12">
        <f>IF(ISNUMBER('[3]Tabulate 2 - Table 1'!O18),'[3]Tabulate 2 - Table 1'!O18,0)</f>
        <v>7</v>
      </c>
      <c r="P30" s="12">
        <f t="shared" si="5"/>
        <v>35</v>
      </c>
      <c r="Q30" s="12">
        <f>IF(ISNUMBER('[3]Tabulate 2 - Table 1'!P18),'[3]Tabulate 2 - Table 1'!P18,0)</f>
        <v>5</v>
      </c>
      <c r="R30" s="12">
        <f t="shared" si="6"/>
        <v>25</v>
      </c>
      <c r="S30" s="12">
        <f>IF(ISNUMBER('[3]Tabulate 2 - Table 1'!Q18),'[3]Tabulate 2 - Table 1'!Q18,0)</f>
        <v>1</v>
      </c>
      <c r="T30" s="12">
        <f t="shared" si="7"/>
        <v>5</v>
      </c>
      <c r="U30" s="12">
        <f>IF(ISNUMBER('[3]Tabulate 2 - Table 1'!R18),'[3]Tabulate 2 - Table 1'!R18,0)</f>
        <v>9</v>
      </c>
      <c r="V30" s="12">
        <f t="shared" si="8"/>
        <v>45</v>
      </c>
      <c r="W30" s="12">
        <f>IF(ISNUMBER('[3]Tabulate 2 - Table 1'!S18),'[3]Tabulate 2 - Table 1'!S18,0)</f>
        <v>3</v>
      </c>
      <c r="X30" s="12">
        <f t="shared" si="9"/>
        <v>15</v>
      </c>
      <c r="Y30" s="12">
        <f>IF(ISNUMBER('[3]Tabulate 2 - Table 1'!T18),'[3]Tabulate 2 - Table 1'!T18,0)</f>
        <v>1</v>
      </c>
      <c r="Z30" s="12">
        <f t="shared" si="10"/>
        <v>5</v>
      </c>
      <c r="AA30" s="12">
        <f>IF(ISNUMBER('[3]Tabulate 2 - Table 1'!U18),'[3]Tabulate 2 - Table 1'!U18,0)</f>
        <v>6</v>
      </c>
      <c r="AB30" s="12">
        <f t="shared" si="11"/>
        <v>30</v>
      </c>
    </row>
    <row r="31" spans="3:28" ht="15" customHeight="1">
      <c r="C31" s="66" t="s">
        <v>29</v>
      </c>
      <c r="D31" s="12">
        <f>IF(ISNUMBER('[3]Tabulate 2 - Table 1'!B19),'[3]Tabulate 2 - Table 1'!B19,0)</f>
        <v>75</v>
      </c>
      <c r="E31" s="12">
        <f>IF(ISNUMBER('[3]Tabulate 2 - Table 1'!C19),'[3]Tabulate 2 - Table 1'!C19,0)</f>
        <v>20</v>
      </c>
      <c r="F31" s="12">
        <f t="shared" si="0"/>
        <v>26.666666666666668</v>
      </c>
      <c r="G31" s="12">
        <f>IF(ISNUMBER('[3]Tabulate 2 - Table 1'!K19),'[3]Tabulate 2 - Table 1'!K19,0)</f>
        <v>17</v>
      </c>
      <c r="H31" s="12">
        <f t="shared" si="1"/>
        <v>85</v>
      </c>
      <c r="I31" s="12">
        <f>IF(ISNUMBER('[3]Tabulate 2 - Table 1'!L19),'[3]Tabulate 2 - Table 1'!L19,0)</f>
        <v>3</v>
      </c>
      <c r="J31" s="12">
        <f t="shared" si="2"/>
        <v>15</v>
      </c>
      <c r="K31" s="12">
        <f>IF(ISNUMBER('[3]Tabulate 2 - Table 1'!M19),'[3]Tabulate 2 - Table 1'!M19,0)</f>
        <v>3</v>
      </c>
      <c r="L31" s="12">
        <f t="shared" si="3"/>
        <v>15</v>
      </c>
      <c r="M31" s="12">
        <f>IF(ISNUMBER('[3]Tabulate 2 - Table 1'!N19),'[3]Tabulate 2 - Table 1'!N19,0)</f>
        <v>3</v>
      </c>
      <c r="N31" s="12">
        <f t="shared" si="4"/>
        <v>15</v>
      </c>
      <c r="O31" s="12">
        <f>IF(ISNUMBER('[3]Tabulate 2 - Table 1'!O19),'[3]Tabulate 2 - Table 1'!O19,0)</f>
        <v>10</v>
      </c>
      <c r="P31" s="12">
        <f t="shared" si="5"/>
        <v>50</v>
      </c>
      <c r="Q31" s="12">
        <f>IF(ISNUMBER('[3]Tabulate 2 - Table 1'!P19),'[3]Tabulate 2 - Table 1'!P19,0)</f>
        <v>9</v>
      </c>
      <c r="R31" s="12">
        <f t="shared" si="6"/>
        <v>45</v>
      </c>
      <c r="S31" s="12">
        <f>IF(ISNUMBER('[3]Tabulate 2 - Table 1'!Q19),'[3]Tabulate 2 - Table 1'!Q19,0)</f>
        <v>0</v>
      </c>
      <c r="T31" s="12">
        <f t="shared" si="7"/>
        <v>0</v>
      </c>
      <c r="U31" s="12">
        <f>IF(ISNUMBER('[3]Tabulate 2 - Table 1'!R19),'[3]Tabulate 2 - Table 1'!R19,0)</f>
        <v>9</v>
      </c>
      <c r="V31" s="12">
        <f t="shared" si="8"/>
        <v>45</v>
      </c>
      <c r="W31" s="12">
        <f>IF(ISNUMBER('[3]Tabulate 2 - Table 1'!S19),'[3]Tabulate 2 - Table 1'!S19,0)</f>
        <v>2</v>
      </c>
      <c r="X31" s="12">
        <f t="shared" si="9"/>
        <v>10</v>
      </c>
      <c r="Y31" s="12">
        <f>IF(ISNUMBER('[3]Tabulate 2 - Table 1'!T19),'[3]Tabulate 2 - Table 1'!T19,0)</f>
        <v>1</v>
      </c>
      <c r="Z31" s="12">
        <f t="shared" si="10"/>
        <v>5</v>
      </c>
      <c r="AA31" s="12">
        <f>IF(ISNUMBER('[3]Tabulate 2 - Table 1'!U19),'[3]Tabulate 2 - Table 1'!U19,0)</f>
        <v>1</v>
      </c>
      <c r="AB31" s="12">
        <f t="shared" si="11"/>
        <v>5</v>
      </c>
    </row>
    <row r="32" spans="3:28" ht="15" customHeight="1">
      <c r="C32" s="66" t="s">
        <v>30</v>
      </c>
      <c r="D32" s="12">
        <f>IF(ISNUMBER('[3]Tabulate 2 - Table 1'!B20),'[3]Tabulate 2 - Table 1'!B20,0)</f>
        <v>417</v>
      </c>
      <c r="E32" s="12">
        <f>IF(ISNUMBER('[3]Tabulate 2 - Table 1'!C20),'[3]Tabulate 2 - Table 1'!C20,0)</f>
        <v>134</v>
      </c>
      <c r="F32" s="12">
        <f t="shared" si="0"/>
        <v>32.134292565947241</v>
      </c>
      <c r="G32" s="12">
        <f>IF(ISNUMBER('[3]Tabulate 2 - Table 1'!K20),'[3]Tabulate 2 - Table 1'!K20,0)</f>
        <v>50</v>
      </c>
      <c r="H32" s="12">
        <f t="shared" si="1"/>
        <v>37.313432835820898</v>
      </c>
      <c r="I32" s="12">
        <f>IF(ISNUMBER('[3]Tabulate 2 - Table 1'!L20),'[3]Tabulate 2 - Table 1'!L20,0)</f>
        <v>12</v>
      </c>
      <c r="J32" s="12">
        <f t="shared" si="2"/>
        <v>8.9552238805970141</v>
      </c>
      <c r="K32" s="12">
        <f>IF(ISNUMBER('[3]Tabulate 2 - Table 1'!M20),'[3]Tabulate 2 - Table 1'!M20,0)</f>
        <v>1</v>
      </c>
      <c r="L32" s="12">
        <f t="shared" si="3"/>
        <v>0.74626865671641796</v>
      </c>
      <c r="M32" s="12">
        <f>IF(ISNUMBER('[3]Tabulate 2 - Table 1'!N20),'[3]Tabulate 2 - Table 1'!N20,0)</f>
        <v>11</v>
      </c>
      <c r="N32" s="12">
        <f t="shared" si="4"/>
        <v>8.2089552238805972</v>
      </c>
      <c r="O32" s="12">
        <f>IF(ISNUMBER('[3]Tabulate 2 - Table 1'!O20),'[3]Tabulate 2 - Table 1'!O20,0)</f>
        <v>32</v>
      </c>
      <c r="P32" s="12">
        <f t="shared" si="5"/>
        <v>23.880597014925375</v>
      </c>
      <c r="Q32" s="12">
        <f>IF(ISNUMBER('[3]Tabulate 2 - Table 1'!P20),'[3]Tabulate 2 - Table 1'!P20,0)</f>
        <v>29</v>
      </c>
      <c r="R32" s="12">
        <f t="shared" si="6"/>
        <v>21.64179104477612</v>
      </c>
      <c r="S32" s="12">
        <f>IF(ISNUMBER('[3]Tabulate 2 - Table 1'!Q20),'[3]Tabulate 2 - Table 1'!Q20,0)</f>
        <v>4</v>
      </c>
      <c r="T32" s="12">
        <f t="shared" si="7"/>
        <v>2.9850746268656718</v>
      </c>
      <c r="U32" s="12">
        <f>IF(ISNUMBER('[3]Tabulate 2 - Table 1'!R20),'[3]Tabulate 2 - Table 1'!R20,0)</f>
        <v>45</v>
      </c>
      <c r="V32" s="12">
        <f t="shared" si="8"/>
        <v>33.582089552238806</v>
      </c>
      <c r="W32" s="12">
        <f>IF(ISNUMBER('[3]Tabulate 2 - Table 1'!S20),'[3]Tabulate 2 - Table 1'!S20,0)</f>
        <v>4</v>
      </c>
      <c r="X32" s="12">
        <f t="shared" si="9"/>
        <v>2.9850746268656718</v>
      </c>
      <c r="Y32" s="12">
        <f>IF(ISNUMBER('[3]Tabulate 2 - Table 1'!T20),'[3]Tabulate 2 - Table 1'!T20,0)</f>
        <v>14</v>
      </c>
      <c r="Z32" s="12">
        <f t="shared" si="10"/>
        <v>10.447761194029852</v>
      </c>
      <c r="AA32" s="12">
        <f>IF(ISNUMBER('[3]Tabulate 2 - Table 1'!U20),'[3]Tabulate 2 - Table 1'!U20,0)</f>
        <v>52</v>
      </c>
      <c r="AB32" s="12">
        <f t="shared" si="11"/>
        <v>38.805970149253731</v>
      </c>
    </row>
    <row r="33" spans="3:28" s="60" customFormat="1" ht="15" customHeight="1">
      <c r="C33" s="65" t="s">
        <v>10</v>
      </c>
      <c r="D33" s="15">
        <f>IF(ISNUMBER('[3]Tabulate 2 - Table 1'!B21),'[3]Tabulate 2 - Table 1'!B21,0)</f>
        <v>1668</v>
      </c>
      <c r="E33" s="15">
        <f>IF(ISNUMBER('[3]Tabulate 2 - Table 1'!C21),'[3]Tabulate 2 - Table 1'!C21,0)</f>
        <v>739</v>
      </c>
      <c r="F33" s="15">
        <f t="shared" si="0"/>
        <v>44.304556354916066</v>
      </c>
      <c r="G33" s="15">
        <f>IF(ISNUMBER('[3]Tabulate 2 - Table 1'!K21),'[3]Tabulate 2 - Table 1'!K21,0)</f>
        <v>528</v>
      </c>
      <c r="H33" s="15">
        <f t="shared" si="1"/>
        <v>71.447902571041951</v>
      </c>
      <c r="I33" s="15">
        <f>IF(ISNUMBER('[3]Tabulate 2 - Table 1'!L21),'[3]Tabulate 2 - Table 1'!L21,0)</f>
        <v>209</v>
      </c>
      <c r="J33" s="15">
        <f t="shared" si="2"/>
        <v>28.281461434370772</v>
      </c>
      <c r="K33" s="15">
        <f>IF(ISNUMBER('[3]Tabulate 2 - Table 1'!M21),'[3]Tabulate 2 - Table 1'!M21,0)</f>
        <v>61</v>
      </c>
      <c r="L33" s="15">
        <f t="shared" si="3"/>
        <v>8.2543978349120426</v>
      </c>
      <c r="M33" s="15">
        <f>IF(ISNUMBER('[3]Tabulate 2 - Table 1'!N21),'[3]Tabulate 2 - Table 1'!N21,0)</f>
        <v>111</v>
      </c>
      <c r="N33" s="15">
        <f t="shared" si="4"/>
        <v>15.020297699594046</v>
      </c>
      <c r="O33" s="15">
        <f>IF(ISNUMBER('[3]Tabulate 2 - Table 1'!O21),'[3]Tabulate 2 - Table 1'!O21,0)</f>
        <v>352</v>
      </c>
      <c r="P33" s="15">
        <f t="shared" si="5"/>
        <v>47.631935047361296</v>
      </c>
      <c r="Q33" s="15">
        <f>IF(ISNUMBER('[3]Tabulate 2 - Table 1'!P21),'[3]Tabulate 2 - Table 1'!P21,0)</f>
        <v>239</v>
      </c>
      <c r="R33" s="15">
        <f t="shared" si="6"/>
        <v>32.341001353179976</v>
      </c>
      <c r="S33" s="15">
        <f>IF(ISNUMBER('[3]Tabulate 2 - Table 1'!Q21),'[3]Tabulate 2 - Table 1'!Q21,0)</f>
        <v>32</v>
      </c>
      <c r="T33" s="15">
        <f t="shared" si="7"/>
        <v>4.3301759133964817</v>
      </c>
      <c r="U33" s="15">
        <f>IF(ISNUMBER('[3]Tabulate 2 - Table 1'!R21),'[3]Tabulate 2 - Table 1'!R21,0)</f>
        <v>366</v>
      </c>
      <c r="V33" s="15">
        <f t="shared" si="8"/>
        <v>49.526387009472259</v>
      </c>
      <c r="W33" s="15">
        <f>IF(ISNUMBER('[3]Tabulate 2 - Table 1'!S21),'[3]Tabulate 2 - Table 1'!S21,0)</f>
        <v>51</v>
      </c>
      <c r="X33" s="15">
        <f t="shared" si="9"/>
        <v>6.9012178619756428</v>
      </c>
      <c r="Y33" s="15">
        <f>IF(ISNUMBER('[3]Tabulate 2 - Table 1'!T21),'[3]Tabulate 2 - Table 1'!T21,0)</f>
        <v>105</v>
      </c>
      <c r="Z33" s="15">
        <f t="shared" si="10"/>
        <v>14.208389715832206</v>
      </c>
      <c r="AA33" s="15">
        <f>IF(ISNUMBER('[3]Tabulate 2 - Table 1'!U21),'[3]Tabulate 2 - Table 1'!U21,0)</f>
        <v>65</v>
      </c>
      <c r="AB33" s="15">
        <f t="shared" si="11"/>
        <v>8.7956698240866036</v>
      </c>
    </row>
    <row r="34" spans="3:28" ht="15" customHeight="1">
      <c r="C34" s="66" t="s">
        <v>31</v>
      </c>
      <c r="D34" s="12">
        <f>IF(ISNUMBER('[3]Tabulate 2 - Table 1'!B22),'[3]Tabulate 2 - Table 1'!B22,0)</f>
        <v>853</v>
      </c>
      <c r="E34" s="12">
        <f>IF(ISNUMBER('[3]Tabulate 2 - Table 1'!C22),'[3]Tabulate 2 - Table 1'!C22,0)</f>
        <v>310</v>
      </c>
      <c r="F34" s="12">
        <f t="shared" si="0"/>
        <v>36.342321219226257</v>
      </c>
      <c r="G34" s="12">
        <f>IF(ISNUMBER('[3]Tabulate 2 - Table 1'!K22),'[3]Tabulate 2 - Table 1'!K22,0)</f>
        <v>201</v>
      </c>
      <c r="H34" s="12">
        <f t="shared" si="1"/>
        <v>64.838709677419359</v>
      </c>
      <c r="I34" s="12">
        <f>IF(ISNUMBER('[3]Tabulate 2 - Table 1'!L22),'[3]Tabulate 2 - Table 1'!L22,0)</f>
        <v>47</v>
      </c>
      <c r="J34" s="12">
        <f t="shared" si="2"/>
        <v>15.161290322580646</v>
      </c>
      <c r="K34" s="12">
        <f>IF(ISNUMBER('[3]Tabulate 2 - Table 1'!M22),'[3]Tabulate 2 - Table 1'!M22,0)</f>
        <v>15</v>
      </c>
      <c r="L34" s="12">
        <f t="shared" si="3"/>
        <v>4.838709677419355</v>
      </c>
      <c r="M34" s="12">
        <f>IF(ISNUMBER('[3]Tabulate 2 - Table 1'!N22),'[3]Tabulate 2 - Table 1'!N22,0)</f>
        <v>47</v>
      </c>
      <c r="N34" s="12">
        <f t="shared" si="4"/>
        <v>15.161290322580646</v>
      </c>
      <c r="O34" s="12">
        <f>IF(ISNUMBER('[3]Tabulate 2 - Table 1'!O22),'[3]Tabulate 2 - Table 1'!O22,0)</f>
        <v>111</v>
      </c>
      <c r="P34" s="12">
        <f t="shared" si="5"/>
        <v>35.806451612903224</v>
      </c>
      <c r="Q34" s="12">
        <f>IF(ISNUMBER('[3]Tabulate 2 - Table 1'!P22),'[3]Tabulate 2 - Table 1'!P22,0)</f>
        <v>100</v>
      </c>
      <c r="R34" s="12">
        <f t="shared" si="6"/>
        <v>32.258064516129032</v>
      </c>
      <c r="S34" s="12">
        <f>IF(ISNUMBER('[3]Tabulate 2 - Table 1'!Q22),'[3]Tabulate 2 - Table 1'!Q22,0)</f>
        <v>8</v>
      </c>
      <c r="T34" s="12">
        <f t="shared" si="7"/>
        <v>2.5806451612903225</v>
      </c>
      <c r="U34" s="12">
        <f>IF(ISNUMBER('[3]Tabulate 2 - Table 1'!R22),'[3]Tabulate 2 - Table 1'!R22,0)</f>
        <v>143</v>
      </c>
      <c r="V34" s="12">
        <f t="shared" si="8"/>
        <v>46.12903225806452</v>
      </c>
      <c r="W34" s="12">
        <f>IF(ISNUMBER('[3]Tabulate 2 - Table 1'!S22),'[3]Tabulate 2 - Table 1'!S22,0)</f>
        <v>19</v>
      </c>
      <c r="X34" s="12">
        <f t="shared" si="9"/>
        <v>6.129032258064516</v>
      </c>
      <c r="Y34" s="12">
        <f>IF(ISNUMBER('[3]Tabulate 2 - Table 1'!T22),'[3]Tabulate 2 - Table 1'!T22,0)</f>
        <v>32</v>
      </c>
      <c r="Z34" s="12">
        <f t="shared" si="10"/>
        <v>10.32258064516129</v>
      </c>
      <c r="AA34" s="12">
        <f>IF(ISNUMBER('[3]Tabulate 2 - Table 1'!U22),'[3]Tabulate 2 - Table 1'!U22,0)</f>
        <v>52</v>
      </c>
      <c r="AB34" s="12">
        <f t="shared" si="11"/>
        <v>16.774193548387096</v>
      </c>
    </row>
    <row r="35" spans="3:28" ht="15" customHeight="1">
      <c r="C35" s="66" t="s">
        <v>32</v>
      </c>
      <c r="D35" s="12">
        <f>IF(ISNUMBER('[3]Tabulate 2 - Table 1'!B23),'[3]Tabulate 2 - Table 1'!B23,0)</f>
        <v>78</v>
      </c>
      <c r="E35" s="12">
        <f>IF(ISNUMBER('[3]Tabulate 2 - Table 1'!C23),'[3]Tabulate 2 - Table 1'!C23,0)</f>
        <v>37</v>
      </c>
      <c r="F35" s="12">
        <f t="shared" si="0"/>
        <v>47.435897435897438</v>
      </c>
      <c r="G35" s="12">
        <f>IF(ISNUMBER('[3]Tabulate 2 - Table 1'!K23),'[3]Tabulate 2 - Table 1'!K23,0)</f>
        <v>25</v>
      </c>
      <c r="H35" s="12">
        <f t="shared" si="1"/>
        <v>67.567567567567565</v>
      </c>
      <c r="I35" s="12">
        <f>IF(ISNUMBER('[3]Tabulate 2 - Table 1'!L23),'[3]Tabulate 2 - Table 1'!L23,0)</f>
        <v>11</v>
      </c>
      <c r="J35" s="12">
        <f t="shared" si="2"/>
        <v>29.72972972972973</v>
      </c>
      <c r="K35" s="12">
        <f>IF(ISNUMBER('[3]Tabulate 2 - Table 1'!M23),'[3]Tabulate 2 - Table 1'!M23,0)</f>
        <v>1</v>
      </c>
      <c r="L35" s="12">
        <f t="shared" si="3"/>
        <v>2.7027027027027026</v>
      </c>
      <c r="M35" s="12">
        <f>IF(ISNUMBER('[3]Tabulate 2 - Table 1'!N23),'[3]Tabulate 2 - Table 1'!N23,0)</f>
        <v>4</v>
      </c>
      <c r="N35" s="12">
        <f t="shared" si="4"/>
        <v>10.810810810810811</v>
      </c>
      <c r="O35" s="12">
        <f>IF(ISNUMBER('[3]Tabulate 2 - Table 1'!O23),'[3]Tabulate 2 - Table 1'!O23,0)</f>
        <v>17</v>
      </c>
      <c r="P35" s="12">
        <f t="shared" si="5"/>
        <v>45.945945945945944</v>
      </c>
      <c r="Q35" s="12">
        <f>IF(ISNUMBER('[3]Tabulate 2 - Table 1'!P23),'[3]Tabulate 2 - Table 1'!P23,0)</f>
        <v>14</v>
      </c>
      <c r="R35" s="12">
        <f t="shared" si="6"/>
        <v>37.837837837837839</v>
      </c>
      <c r="S35" s="12">
        <f>IF(ISNUMBER('[3]Tabulate 2 - Table 1'!Q23),'[3]Tabulate 2 - Table 1'!Q23,0)</f>
        <v>2</v>
      </c>
      <c r="T35" s="12">
        <f t="shared" si="7"/>
        <v>5.4054054054054053</v>
      </c>
      <c r="U35" s="12">
        <f>IF(ISNUMBER('[3]Tabulate 2 - Table 1'!R23),'[3]Tabulate 2 - Table 1'!R23,0)</f>
        <v>21</v>
      </c>
      <c r="V35" s="12">
        <f t="shared" si="8"/>
        <v>56.756756756756758</v>
      </c>
      <c r="W35" s="12">
        <f>IF(ISNUMBER('[3]Tabulate 2 - Table 1'!S23),'[3]Tabulate 2 - Table 1'!S23,0)</f>
        <v>3</v>
      </c>
      <c r="X35" s="12">
        <f t="shared" si="9"/>
        <v>8.1081081081081088</v>
      </c>
      <c r="Y35" s="12">
        <f>IF(ISNUMBER('[3]Tabulate 2 - Table 1'!T23),'[3]Tabulate 2 - Table 1'!T23,0)</f>
        <v>6</v>
      </c>
      <c r="Z35" s="12">
        <f t="shared" si="10"/>
        <v>16.216216216216218</v>
      </c>
      <c r="AA35" s="12">
        <f>IF(ISNUMBER('[3]Tabulate 2 - Table 1'!U23),'[3]Tabulate 2 - Table 1'!U23,0)</f>
        <v>4</v>
      </c>
      <c r="AB35" s="12">
        <f t="shared" si="11"/>
        <v>10.810810810810811</v>
      </c>
    </row>
    <row r="36" spans="3:28" ht="15" customHeight="1">
      <c r="C36" s="66" t="s">
        <v>33</v>
      </c>
      <c r="D36" s="12">
        <f>IF(ISNUMBER('[3]Tabulate 2 - Table 1'!B24),'[3]Tabulate 2 - Table 1'!B24,0)</f>
        <v>92</v>
      </c>
      <c r="E36" s="12">
        <f>IF(ISNUMBER('[3]Tabulate 2 - Table 1'!C24),'[3]Tabulate 2 - Table 1'!C24,0)</f>
        <v>70</v>
      </c>
      <c r="F36" s="12">
        <f t="shared" si="0"/>
        <v>76.086956521739125</v>
      </c>
      <c r="G36" s="12">
        <f>IF(ISNUMBER('[3]Tabulate 2 - Table 1'!K24),'[3]Tabulate 2 - Table 1'!K24,0)</f>
        <v>62</v>
      </c>
      <c r="H36" s="12">
        <f t="shared" si="1"/>
        <v>88.571428571428569</v>
      </c>
      <c r="I36" s="12">
        <f>IF(ISNUMBER('[3]Tabulate 2 - Table 1'!L24),'[3]Tabulate 2 - Table 1'!L24,0)</f>
        <v>47</v>
      </c>
      <c r="J36" s="12">
        <f t="shared" si="2"/>
        <v>67.142857142857139</v>
      </c>
      <c r="K36" s="12">
        <f>IF(ISNUMBER('[3]Tabulate 2 - Table 1'!M24),'[3]Tabulate 2 - Table 1'!M24,0)</f>
        <v>4</v>
      </c>
      <c r="L36" s="12">
        <f t="shared" si="3"/>
        <v>5.7142857142857144</v>
      </c>
      <c r="M36" s="12">
        <f>IF(ISNUMBER('[3]Tabulate 2 - Table 1'!N24),'[3]Tabulate 2 - Table 1'!N24,0)</f>
        <v>8</v>
      </c>
      <c r="N36" s="12">
        <f t="shared" si="4"/>
        <v>11.428571428571429</v>
      </c>
      <c r="O36" s="12">
        <f>IF(ISNUMBER('[3]Tabulate 2 - Table 1'!O24),'[3]Tabulate 2 - Table 1'!O24,0)</f>
        <v>49</v>
      </c>
      <c r="P36" s="12">
        <f t="shared" si="5"/>
        <v>70</v>
      </c>
      <c r="Q36" s="12">
        <f>IF(ISNUMBER('[3]Tabulate 2 - Table 1'!P24),'[3]Tabulate 2 - Table 1'!P24,0)</f>
        <v>22</v>
      </c>
      <c r="R36" s="12">
        <f t="shared" si="6"/>
        <v>31.428571428571427</v>
      </c>
      <c r="S36" s="12">
        <f>IF(ISNUMBER('[3]Tabulate 2 - Table 1'!Q24),'[3]Tabulate 2 - Table 1'!Q24,0)</f>
        <v>4</v>
      </c>
      <c r="T36" s="12">
        <f t="shared" si="7"/>
        <v>5.7142857142857144</v>
      </c>
      <c r="U36" s="12">
        <f>IF(ISNUMBER('[3]Tabulate 2 - Table 1'!R24),'[3]Tabulate 2 - Table 1'!R24,0)</f>
        <v>43</v>
      </c>
      <c r="V36" s="12">
        <f t="shared" si="8"/>
        <v>61.428571428571431</v>
      </c>
      <c r="W36" s="12">
        <f>IF(ISNUMBER('[3]Tabulate 2 - Table 1'!S24),'[3]Tabulate 2 - Table 1'!S24,0)</f>
        <v>9</v>
      </c>
      <c r="X36" s="12">
        <f t="shared" si="9"/>
        <v>12.857142857142858</v>
      </c>
      <c r="Y36" s="12">
        <f>IF(ISNUMBER('[3]Tabulate 2 - Table 1'!T24),'[3]Tabulate 2 - Table 1'!T24,0)</f>
        <v>4</v>
      </c>
      <c r="Z36" s="12">
        <f t="shared" si="10"/>
        <v>5.7142857142857144</v>
      </c>
      <c r="AA36" s="12">
        <f>IF(ISNUMBER('[3]Tabulate 2 - Table 1'!U24),'[3]Tabulate 2 - Table 1'!U24,0)</f>
        <v>2</v>
      </c>
      <c r="AB36" s="12">
        <f t="shared" si="11"/>
        <v>2.8571428571428572</v>
      </c>
    </row>
    <row r="37" spans="3:28" ht="15" customHeight="1">
      <c r="C37" s="66" t="s">
        <v>34</v>
      </c>
      <c r="D37" s="12">
        <f>IF(ISNUMBER('[3]Tabulate 2 - Table 1'!B25),'[3]Tabulate 2 - Table 1'!B25,0)</f>
        <v>645</v>
      </c>
      <c r="E37" s="12">
        <f>IF(ISNUMBER('[3]Tabulate 2 - Table 1'!C25),'[3]Tabulate 2 - Table 1'!C25,0)</f>
        <v>322</v>
      </c>
      <c r="F37" s="12">
        <f t="shared" si="0"/>
        <v>49.922480620155042</v>
      </c>
      <c r="G37" s="12">
        <f>IF(ISNUMBER('[3]Tabulate 2 - Table 1'!K25),'[3]Tabulate 2 - Table 1'!K25,0)</f>
        <v>240</v>
      </c>
      <c r="H37" s="12">
        <f t="shared" si="1"/>
        <v>74.534161490683232</v>
      </c>
      <c r="I37" s="12">
        <f>IF(ISNUMBER('[3]Tabulate 2 - Table 1'!L25),'[3]Tabulate 2 - Table 1'!L25,0)</f>
        <v>104</v>
      </c>
      <c r="J37" s="12">
        <f t="shared" si="2"/>
        <v>32.298136645962735</v>
      </c>
      <c r="K37" s="12">
        <f>IF(ISNUMBER('[3]Tabulate 2 - Table 1'!M25),'[3]Tabulate 2 - Table 1'!M25,0)</f>
        <v>41</v>
      </c>
      <c r="L37" s="12">
        <f t="shared" si="3"/>
        <v>12.732919254658386</v>
      </c>
      <c r="M37" s="12">
        <f>IF(ISNUMBER('[3]Tabulate 2 - Table 1'!N25),'[3]Tabulate 2 - Table 1'!N25,0)</f>
        <v>52</v>
      </c>
      <c r="N37" s="12">
        <f t="shared" si="4"/>
        <v>16.149068322981368</v>
      </c>
      <c r="O37" s="12">
        <f>IF(ISNUMBER('[3]Tabulate 2 - Table 1'!O25),'[3]Tabulate 2 - Table 1'!O25,0)</f>
        <v>175</v>
      </c>
      <c r="P37" s="12">
        <f t="shared" si="5"/>
        <v>54.347826086956523</v>
      </c>
      <c r="Q37" s="12">
        <f>IF(ISNUMBER('[3]Tabulate 2 - Table 1'!P25),'[3]Tabulate 2 - Table 1'!P25,0)</f>
        <v>103</v>
      </c>
      <c r="R37" s="12">
        <f t="shared" si="6"/>
        <v>31.987577639751553</v>
      </c>
      <c r="S37" s="12">
        <f>IF(ISNUMBER('[3]Tabulate 2 - Table 1'!Q25),'[3]Tabulate 2 - Table 1'!Q25,0)</f>
        <v>18</v>
      </c>
      <c r="T37" s="12">
        <f t="shared" si="7"/>
        <v>5.5900621118012426</v>
      </c>
      <c r="U37" s="12">
        <f>IF(ISNUMBER('[3]Tabulate 2 - Table 1'!R25),'[3]Tabulate 2 - Table 1'!R25,0)</f>
        <v>159</v>
      </c>
      <c r="V37" s="12">
        <f t="shared" si="8"/>
        <v>49.378881987577643</v>
      </c>
      <c r="W37" s="12">
        <f>IF(ISNUMBER('[3]Tabulate 2 - Table 1'!S25),'[3]Tabulate 2 - Table 1'!S25,0)</f>
        <v>20</v>
      </c>
      <c r="X37" s="12">
        <f t="shared" si="9"/>
        <v>6.2111801242236027</v>
      </c>
      <c r="Y37" s="12">
        <f>IF(ISNUMBER('[3]Tabulate 2 - Table 1'!T25),'[3]Tabulate 2 - Table 1'!T25,0)</f>
        <v>63</v>
      </c>
      <c r="Z37" s="12">
        <f t="shared" si="10"/>
        <v>19.565217391304348</v>
      </c>
      <c r="AA37" s="12">
        <f>IF(ISNUMBER('[3]Tabulate 2 - Table 1'!U25),'[3]Tabulate 2 - Table 1'!U25,0)</f>
        <v>7</v>
      </c>
      <c r="AB37" s="12">
        <f t="shared" si="11"/>
        <v>2.1739130434782608</v>
      </c>
    </row>
    <row r="38" spans="3:28" s="60" customFormat="1" ht="15" customHeight="1">
      <c r="C38" s="65" t="s">
        <v>11</v>
      </c>
      <c r="D38" s="15">
        <f>IF(ISNUMBER('[3]Tabulate 2 - Table 1'!B26),'[3]Tabulate 2 - Table 1'!B26,0)</f>
        <v>1191</v>
      </c>
      <c r="E38" s="15">
        <f>IF(ISNUMBER('[3]Tabulate 2 - Table 1'!C26),'[3]Tabulate 2 - Table 1'!C26,0)</f>
        <v>442</v>
      </c>
      <c r="F38" s="15">
        <f t="shared" si="0"/>
        <v>37.11167086481948</v>
      </c>
      <c r="G38" s="15">
        <f>IF(ISNUMBER('[3]Tabulate 2 - Table 1'!K26),'[3]Tabulate 2 - Table 1'!K26,0)</f>
        <v>311</v>
      </c>
      <c r="H38" s="15">
        <f t="shared" si="1"/>
        <v>70.361990950226243</v>
      </c>
      <c r="I38" s="15">
        <f>IF(ISNUMBER('[3]Tabulate 2 - Table 1'!L26),'[3]Tabulate 2 - Table 1'!L26,0)</f>
        <v>141</v>
      </c>
      <c r="J38" s="15">
        <f t="shared" si="2"/>
        <v>31.900452488687783</v>
      </c>
      <c r="K38" s="15">
        <f>IF(ISNUMBER('[3]Tabulate 2 - Table 1'!M26),'[3]Tabulate 2 - Table 1'!M26,0)</f>
        <v>47</v>
      </c>
      <c r="L38" s="15">
        <f t="shared" si="3"/>
        <v>10.633484162895927</v>
      </c>
      <c r="M38" s="15">
        <f>IF(ISNUMBER('[3]Tabulate 2 - Table 1'!N26),'[3]Tabulate 2 - Table 1'!N26,0)</f>
        <v>52</v>
      </c>
      <c r="N38" s="15">
        <f t="shared" si="4"/>
        <v>11.764705882352942</v>
      </c>
      <c r="O38" s="15">
        <f>IF(ISNUMBER('[3]Tabulate 2 - Table 1'!O26),'[3]Tabulate 2 - Table 1'!O26,0)</f>
        <v>180</v>
      </c>
      <c r="P38" s="15">
        <f t="shared" si="5"/>
        <v>40.723981900452486</v>
      </c>
      <c r="Q38" s="15">
        <f>IF(ISNUMBER('[3]Tabulate 2 - Table 1'!P26),'[3]Tabulate 2 - Table 1'!P26,0)</f>
        <v>112</v>
      </c>
      <c r="R38" s="15">
        <f t="shared" si="6"/>
        <v>25.339366515837103</v>
      </c>
      <c r="S38" s="15">
        <f>IF(ISNUMBER('[3]Tabulate 2 - Table 1'!Q26),'[3]Tabulate 2 - Table 1'!Q26,0)</f>
        <v>27</v>
      </c>
      <c r="T38" s="15">
        <f t="shared" si="7"/>
        <v>6.1085972850678729</v>
      </c>
      <c r="U38" s="15">
        <f>IF(ISNUMBER('[3]Tabulate 2 - Table 1'!R26),'[3]Tabulate 2 - Table 1'!R26,0)</f>
        <v>208</v>
      </c>
      <c r="V38" s="15">
        <f t="shared" si="8"/>
        <v>47.058823529411768</v>
      </c>
      <c r="W38" s="15">
        <f>IF(ISNUMBER('[3]Tabulate 2 - Table 1'!S26),'[3]Tabulate 2 - Table 1'!S26,0)</f>
        <v>24</v>
      </c>
      <c r="X38" s="15">
        <f t="shared" si="9"/>
        <v>5.4298642533936654</v>
      </c>
      <c r="Y38" s="15">
        <f>IF(ISNUMBER('[3]Tabulate 2 - Table 1'!T26),'[3]Tabulate 2 - Table 1'!T26,0)</f>
        <v>35</v>
      </c>
      <c r="Z38" s="15">
        <f t="shared" si="10"/>
        <v>7.9185520361990953</v>
      </c>
      <c r="AA38" s="15">
        <f>IF(ISNUMBER('[3]Tabulate 2 - Table 1'!U26),'[3]Tabulate 2 - Table 1'!U26,0)</f>
        <v>40</v>
      </c>
      <c r="AB38" s="15">
        <f t="shared" si="11"/>
        <v>9.0497737556561084</v>
      </c>
    </row>
    <row r="39" spans="3:28" ht="15" customHeight="1">
      <c r="C39" s="66" t="s">
        <v>35</v>
      </c>
      <c r="D39" s="12">
        <f>IF(ISNUMBER('[3]Tabulate 2 - Table 1'!B27),'[3]Tabulate 2 - Table 1'!B27,0)</f>
        <v>399</v>
      </c>
      <c r="E39" s="12">
        <f>IF(ISNUMBER('[3]Tabulate 2 - Table 1'!C27),'[3]Tabulate 2 - Table 1'!C27,0)</f>
        <v>141</v>
      </c>
      <c r="F39" s="12">
        <f t="shared" si="0"/>
        <v>35.338345864661655</v>
      </c>
      <c r="G39" s="12">
        <f>IF(ISNUMBER('[3]Tabulate 2 - Table 1'!K27),'[3]Tabulate 2 - Table 1'!K27,0)</f>
        <v>87</v>
      </c>
      <c r="H39" s="12">
        <f t="shared" si="1"/>
        <v>61.702127659574465</v>
      </c>
      <c r="I39" s="12">
        <f>IF(ISNUMBER('[3]Tabulate 2 - Table 1'!L27),'[3]Tabulate 2 - Table 1'!L27,0)</f>
        <v>37</v>
      </c>
      <c r="J39" s="12">
        <f t="shared" si="2"/>
        <v>26.24113475177305</v>
      </c>
      <c r="K39" s="12">
        <f>IF(ISNUMBER('[3]Tabulate 2 - Table 1'!M27),'[3]Tabulate 2 - Table 1'!M27,0)</f>
        <v>16</v>
      </c>
      <c r="L39" s="12">
        <f t="shared" si="3"/>
        <v>11.347517730496454</v>
      </c>
      <c r="M39" s="12">
        <f>IF(ISNUMBER('[3]Tabulate 2 - Table 1'!N27),'[3]Tabulate 2 - Table 1'!N27,0)</f>
        <v>15</v>
      </c>
      <c r="N39" s="12">
        <f t="shared" si="4"/>
        <v>10.638297872340425</v>
      </c>
      <c r="O39" s="12">
        <f>IF(ISNUMBER('[3]Tabulate 2 - Table 1'!O27),'[3]Tabulate 2 - Table 1'!O27,0)</f>
        <v>52</v>
      </c>
      <c r="P39" s="12">
        <f t="shared" si="5"/>
        <v>36.879432624113477</v>
      </c>
      <c r="Q39" s="12">
        <f>IF(ISNUMBER('[3]Tabulate 2 - Table 1'!P27),'[3]Tabulate 2 - Table 1'!P27,0)</f>
        <v>34</v>
      </c>
      <c r="R39" s="12">
        <f t="shared" si="6"/>
        <v>24.113475177304963</v>
      </c>
      <c r="S39" s="12">
        <f>IF(ISNUMBER('[3]Tabulate 2 - Table 1'!Q27),'[3]Tabulate 2 - Table 1'!Q27,0)</f>
        <v>7</v>
      </c>
      <c r="T39" s="12">
        <f t="shared" si="7"/>
        <v>4.9645390070921982</v>
      </c>
      <c r="U39" s="12">
        <f>IF(ISNUMBER('[3]Tabulate 2 - Table 1'!R27),'[3]Tabulate 2 - Table 1'!R27,0)</f>
        <v>64</v>
      </c>
      <c r="V39" s="12">
        <f t="shared" si="8"/>
        <v>45.390070921985817</v>
      </c>
      <c r="W39" s="12">
        <f>IF(ISNUMBER('[3]Tabulate 2 - Table 1'!S27),'[3]Tabulate 2 - Table 1'!S27,0)</f>
        <v>10</v>
      </c>
      <c r="X39" s="12">
        <f t="shared" si="9"/>
        <v>7.0921985815602833</v>
      </c>
      <c r="Y39" s="12">
        <f>IF(ISNUMBER('[3]Tabulate 2 - Table 1'!T27),'[3]Tabulate 2 - Table 1'!T27,0)</f>
        <v>23</v>
      </c>
      <c r="Z39" s="12">
        <f t="shared" si="10"/>
        <v>16.312056737588652</v>
      </c>
      <c r="AA39" s="12">
        <f>IF(ISNUMBER('[3]Tabulate 2 - Table 1'!U27),'[3]Tabulate 2 - Table 1'!U27,0)</f>
        <v>18</v>
      </c>
      <c r="AB39" s="12">
        <f t="shared" si="11"/>
        <v>12.76595744680851</v>
      </c>
    </row>
    <row r="40" spans="3:28" ht="15" customHeight="1">
      <c r="C40" s="66" t="s">
        <v>36</v>
      </c>
      <c r="D40" s="12">
        <f>IF(ISNUMBER('[3]Tabulate 2 - Table 1'!B28),'[3]Tabulate 2 - Table 1'!B28,0)</f>
        <v>295</v>
      </c>
      <c r="E40" s="12">
        <f>IF(ISNUMBER('[3]Tabulate 2 - Table 1'!C28),'[3]Tabulate 2 - Table 1'!C28,0)</f>
        <v>105</v>
      </c>
      <c r="F40" s="12">
        <f t="shared" si="0"/>
        <v>35.593220338983052</v>
      </c>
      <c r="G40" s="12">
        <f>IF(ISNUMBER('[3]Tabulate 2 - Table 1'!K28),'[3]Tabulate 2 - Table 1'!K28,0)</f>
        <v>80</v>
      </c>
      <c r="H40" s="12">
        <f t="shared" si="1"/>
        <v>76.19047619047619</v>
      </c>
      <c r="I40" s="12">
        <f>IF(ISNUMBER('[3]Tabulate 2 - Table 1'!L28),'[3]Tabulate 2 - Table 1'!L28,0)</f>
        <v>46</v>
      </c>
      <c r="J40" s="12">
        <f t="shared" si="2"/>
        <v>43.80952380952381</v>
      </c>
      <c r="K40" s="12">
        <f>IF(ISNUMBER('[3]Tabulate 2 - Table 1'!M28),'[3]Tabulate 2 - Table 1'!M28,0)</f>
        <v>10</v>
      </c>
      <c r="L40" s="12">
        <f t="shared" si="3"/>
        <v>9.5238095238095237</v>
      </c>
      <c r="M40" s="12">
        <f>IF(ISNUMBER('[3]Tabulate 2 - Table 1'!N28),'[3]Tabulate 2 - Table 1'!N28,0)</f>
        <v>3</v>
      </c>
      <c r="N40" s="12">
        <f t="shared" si="4"/>
        <v>2.8571428571428572</v>
      </c>
      <c r="O40" s="12">
        <f>IF(ISNUMBER('[3]Tabulate 2 - Table 1'!O28),'[3]Tabulate 2 - Table 1'!O28,0)</f>
        <v>40</v>
      </c>
      <c r="P40" s="12">
        <f t="shared" si="5"/>
        <v>38.095238095238095</v>
      </c>
      <c r="Q40" s="12">
        <f>IF(ISNUMBER('[3]Tabulate 2 - Table 1'!P28),'[3]Tabulate 2 - Table 1'!P28,0)</f>
        <v>15</v>
      </c>
      <c r="R40" s="12">
        <f t="shared" si="6"/>
        <v>14.285714285714286</v>
      </c>
      <c r="S40" s="12">
        <f>IF(ISNUMBER('[3]Tabulate 2 - Table 1'!Q28),'[3]Tabulate 2 - Table 1'!Q28,0)</f>
        <v>12</v>
      </c>
      <c r="T40" s="12">
        <f t="shared" si="7"/>
        <v>11.428571428571429</v>
      </c>
      <c r="U40" s="12">
        <f>IF(ISNUMBER('[3]Tabulate 2 - Table 1'!R28),'[3]Tabulate 2 - Table 1'!R28,0)</f>
        <v>46</v>
      </c>
      <c r="V40" s="12">
        <f t="shared" si="8"/>
        <v>43.80952380952381</v>
      </c>
      <c r="W40" s="12">
        <f>IF(ISNUMBER('[3]Tabulate 2 - Table 1'!S28),'[3]Tabulate 2 - Table 1'!S28,0)</f>
        <v>3</v>
      </c>
      <c r="X40" s="12">
        <f t="shared" si="9"/>
        <v>2.8571428571428572</v>
      </c>
      <c r="Y40" s="12">
        <f>IF(ISNUMBER('[3]Tabulate 2 - Table 1'!T28),'[3]Tabulate 2 - Table 1'!T28,0)</f>
        <v>2</v>
      </c>
      <c r="Z40" s="12">
        <f t="shared" si="10"/>
        <v>1.9047619047619047</v>
      </c>
      <c r="AA40" s="12">
        <f>IF(ISNUMBER('[3]Tabulate 2 - Table 1'!U28),'[3]Tabulate 2 - Table 1'!U28,0)</f>
        <v>4</v>
      </c>
      <c r="AB40" s="12">
        <f t="shared" si="11"/>
        <v>3.8095238095238093</v>
      </c>
    </row>
    <row r="41" spans="3:28" ht="15" customHeight="1">
      <c r="C41" s="66" t="s">
        <v>37</v>
      </c>
      <c r="D41" s="12">
        <f>IF(ISNUMBER('[3]Tabulate 2 - Table 1'!B29),'[3]Tabulate 2 - Table 1'!B29,0)</f>
        <v>497</v>
      </c>
      <c r="E41" s="12">
        <f>IF(ISNUMBER('[3]Tabulate 2 - Table 1'!C29),'[3]Tabulate 2 - Table 1'!C29,0)</f>
        <v>196</v>
      </c>
      <c r="F41" s="12">
        <f t="shared" si="0"/>
        <v>39.436619718309856</v>
      </c>
      <c r="G41" s="12">
        <f>IF(ISNUMBER('[3]Tabulate 2 - Table 1'!K29),'[3]Tabulate 2 - Table 1'!K29,0)</f>
        <v>144</v>
      </c>
      <c r="H41" s="12">
        <f t="shared" si="1"/>
        <v>73.469387755102048</v>
      </c>
      <c r="I41" s="12">
        <f>IF(ISNUMBER('[3]Tabulate 2 - Table 1'!L29),'[3]Tabulate 2 - Table 1'!L29,0)</f>
        <v>58</v>
      </c>
      <c r="J41" s="12">
        <f t="shared" si="2"/>
        <v>29.591836734693878</v>
      </c>
      <c r="K41" s="12">
        <f>IF(ISNUMBER('[3]Tabulate 2 - Table 1'!M29),'[3]Tabulate 2 - Table 1'!M29,0)</f>
        <v>21</v>
      </c>
      <c r="L41" s="12">
        <f t="shared" si="3"/>
        <v>10.714285714285714</v>
      </c>
      <c r="M41" s="12">
        <f>IF(ISNUMBER('[3]Tabulate 2 - Table 1'!N29),'[3]Tabulate 2 - Table 1'!N29,0)</f>
        <v>34</v>
      </c>
      <c r="N41" s="12">
        <f t="shared" si="4"/>
        <v>17.346938775510203</v>
      </c>
      <c r="O41" s="12">
        <f>IF(ISNUMBER('[3]Tabulate 2 - Table 1'!O29),'[3]Tabulate 2 - Table 1'!O29,0)</f>
        <v>88</v>
      </c>
      <c r="P41" s="12">
        <f t="shared" si="5"/>
        <v>44.897959183673471</v>
      </c>
      <c r="Q41" s="12">
        <f>IF(ISNUMBER('[3]Tabulate 2 - Table 1'!P29),'[3]Tabulate 2 - Table 1'!P29,0)</f>
        <v>63</v>
      </c>
      <c r="R41" s="12">
        <f t="shared" si="6"/>
        <v>32.142857142857146</v>
      </c>
      <c r="S41" s="12">
        <f>IF(ISNUMBER('[3]Tabulate 2 - Table 1'!Q29),'[3]Tabulate 2 - Table 1'!Q29,0)</f>
        <v>8</v>
      </c>
      <c r="T41" s="12">
        <f t="shared" si="7"/>
        <v>4.0816326530612246</v>
      </c>
      <c r="U41" s="12">
        <f>IF(ISNUMBER('[3]Tabulate 2 - Table 1'!R29),'[3]Tabulate 2 - Table 1'!R29,0)</f>
        <v>98</v>
      </c>
      <c r="V41" s="12">
        <f t="shared" si="8"/>
        <v>50</v>
      </c>
      <c r="W41" s="12">
        <f>IF(ISNUMBER('[3]Tabulate 2 - Table 1'!S29),'[3]Tabulate 2 - Table 1'!S29,0)</f>
        <v>11</v>
      </c>
      <c r="X41" s="12">
        <f t="shared" si="9"/>
        <v>5.6122448979591839</v>
      </c>
      <c r="Y41" s="12">
        <f>IF(ISNUMBER('[3]Tabulate 2 - Table 1'!T29),'[3]Tabulate 2 - Table 1'!T29,0)</f>
        <v>10</v>
      </c>
      <c r="Z41" s="12">
        <f t="shared" si="10"/>
        <v>5.1020408163265305</v>
      </c>
      <c r="AA41" s="12">
        <f>IF(ISNUMBER('[3]Tabulate 2 - Table 1'!U29),'[3]Tabulate 2 - Table 1'!U29,0)</f>
        <v>18</v>
      </c>
      <c r="AB41" s="12">
        <f t="shared" si="11"/>
        <v>9.183673469387756</v>
      </c>
    </row>
    <row r="42" spans="3:28" s="60" customFormat="1" ht="15" customHeight="1">
      <c r="C42" s="65" t="s">
        <v>12</v>
      </c>
      <c r="D42" s="15">
        <f>IF(ISNUMBER('[3]Tabulate 2 - Table 1'!B30),'[3]Tabulate 2 - Table 1'!B30,0)</f>
        <v>467</v>
      </c>
      <c r="E42" s="15">
        <f>IF(ISNUMBER('[3]Tabulate 2 - Table 1'!C30),'[3]Tabulate 2 - Table 1'!C30,0)</f>
        <v>107</v>
      </c>
      <c r="F42" s="15">
        <f t="shared" si="0"/>
        <v>22.912205567451821</v>
      </c>
      <c r="G42" s="15">
        <f>IF(ISNUMBER('[3]Tabulate 2 - Table 1'!K30),'[3]Tabulate 2 - Table 1'!K30,0)</f>
        <v>68</v>
      </c>
      <c r="H42" s="15">
        <f t="shared" si="1"/>
        <v>63.55140186915888</v>
      </c>
      <c r="I42" s="15">
        <f>IF(ISNUMBER('[3]Tabulate 2 - Table 1'!L30),'[3]Tabulate 2 - Table 1'!L30,0)</f>
        <v>26</v>
      </c>
      <c r="J42" s="15">
        <f t="shared" si="2"/>
        <v>24.299065420560748</v>
      </c>
      <c r="K42" s="15">
        <f>IF(ISNUMBER('[3]Tabulate 2 - Table 1'!M30),'[3]Tabulate 2 - Table 1'!M30,0)</f>
        <v>18</v>
      </c>
      <c r="L42" s="15">
        <f t="shared" si="3"/>
        <v>16.822429906542055</v>
      </c>
      <c r="M42" s="15">
        <f>IF(ISNUMBER('[3]Tabulate 2 - Table 1'!N30),'[3]Tabulate 2 - Table 1'!N30,0)</f>
        <v>10</v>
      </c>
      <c r="N42" s="15">
        <f t="shared" si="4"/>
        <v>9.3457943925233646</v>
      </c>
      <c r="O42" s="15">
        <f>IF(ISNUMBER('[3]Tabulate 2 - Table 1'!O30),'[3]Tabulate 2 - Table 1'!O30,0)</f>
        <v>41</v>
      </c>
      <c r="P42" s="15">
        <f t="shared" si="5"/>
        <v>38.317757009345797</v>
      </c>
      <c r="Q42" s="15">
        <f>IF(ISNUMBER('[3]Tabulate 2 - Table 1'!P30),'[3]Tabulate 2 - Table 1'!P30,0)</f>
        <v>29</v>
      </c>
      <c r="R42" s="15">
        <f t="shared" si="6"/>
        <v>27.102803738317757</v>
      </c>
      <c r="S42" s="15">
        <f>IF(ISNUMBER('[3]Tabulate 2 - Table 1'!Q30),'[3]Tabulate 2 - Table 1'!Q30,0)</f>
        <v>2</v>
      </c>
      <c r="T42" s="15">
        <f t="shared" si="7"/>
        <v>1.8691588785046729</v>
      </c>
      <c r="U42" s="15">
        <f>IF(ISNUMBER('[3]Tabulate 2 - Table 1'!R30),'[3]Tabulate 2 - Table 1'!R30,0)</f>
        <v>50</v>
      </c>
      <c r="V42" s="15">
        <f t="shared" si="8"/>
        <v>46.728971962616825</v>
      </c>
      <c r="W42" s="15">
        <f>IF(ISNUMBER('[3]Tabulate 2 - Table 1'!S30),'[3]Tabulate 2 - Table 1'!S30,0)</f>
        <v>7</v>
      </c>
      <c r="X42" s="15">
        <f t="shared" si="9"/>
        <v>6.5420560747663554</v>
      </c>
      <c r="Y42" s="15">
        <f>IF(ISNUMBER('[3]Tabulate 2 - Table 1'!T30),'[3]Tabulate 2 - Table 1'!T30,0)</f>
        <v>14</v>
      </c>
      <c r="Z42" s="15">
        <f t="shared" si="10"/>
        <v>13.084112149532711</v>
      </c>
      <c r="AA42" s="15">
        <f>IF(ISNUMBER('[3]Tabulate 2 - Table 1'!U30),'[3]Tabulate 2 - Table 1'!U30,0)</f>
        <v>13</v>
      </c>
      <c r="AB42" s="15">
        <f t="shared" si="11"/>
        <v>12.149532710280374</v>
      </c>
    </row>
    <row r="43" spans="3:28" ht="15" customHeight="1">
      <c r="C43" s="66" t="s">
        <v>38</v>
      </c>
      <c r="D43" s="12">
        <f>IF(ISNUMBER('[3]Tabulate 2 - Table 1'!B31),'[3]Tabulate 2 - Table 1'!B31,0)</f>
        <v>79</v>
      </c>
      <c r="E43" s="12">
        <f>IF(ISNUMBER('[3]Tabulate 2 - Table 1'!C31),'[3]Tabulate 2 - Table 1'!C31,0)</f>
        <v>19</v>
      </c>
      <c r="F43" s="12">
        <f t="shared" si="0"/>
        <v>24.050632911392405</v>
      </c>
      <c r="G43" s="12">
        <f>IF(ISNUMBER('[3]Tabulate 2 - Table 1'!K31),'[3]Tabulate 2 - Table 1'!K31,0)</f>
        <v>12</v>
      </c>
      <c r="H43" s="12">
        <f t="shared" si="1"/>
        <v>63.157894736842103</v>
      </c>
      <c r="I43" s="12">
        <f>IF(ISNUMBER('[3]Tabulate 2 - Table 1'!L31),'[3]Tabulate 2 - Table 1'!L31,0)</f>
        <v>6</v>
      </c>
      <c r="J43" s="12">
        <f t="shared" si="2"/>
        <v>31.578947368421051</v>
      </c>
      <c r="K43" s="12">
        <f>IF(ISNUMBER('[3]Tabulate 2 - Table 1'!M31),'[3]Tabulate 2 - Table 1'!M31,0)</f>
        <v>4</v>
      </c>
      <c r="L43" s="12">
        <f t="shared" si="3"/>
        <v>21.05263157894737</v>
      </c>
      <c r="M43" s="12">
        <f>IF(ISNUMBER('[3]Tabulate 2 - Table 1'!N31),'[3]Tabulate 2 - Table 1'!N31,0)</f>
        <v>3</v>
      </c>
      <c r="N43" s="12">
        <f t="shared" si="4"/>
        <v>15.789473684210526</v>
      </c>
      <c r="O43" s="12">
        <f>IF(ISNUMBER('[3]Tabulate 2 - Table 1'!O31),'[3]Tabulate 2 - Table 1'!O31,0)</f>
        <v>7</v>
      </c>
      <c r="P43" s="12">
        <f t="shared" si="5"/>
        <v>36.842105263157897</v>
      </c>
      <c r="Q43" s="12">
        <f>IF(ISNUMBER('[3]Tabulate 2 - Table 1'!P31),'[3]Tabulate 2 - Table 1'!P31,0)</f>
        <v>5</v>
      </c>
      <c r="R43" s="12">
        <f t="shared" si="6"/>
        <v>26.315789473684209</v>
      </c>
      <c r="S43" s="12">
        <f>IF(ISNUMBER('[3]Tabulate 2 - Table 1'!Q31),'[3]Tabulate 2 - Table 1'!Q31,0)</f>
        <v>0</v>
      </c>
      <c r="T43" s="12">
        <f t="shared" si="7"/>
        <v>0</v>
      </c>
      <c r="U43" s="12">
        <f>IF(ISNUMBER('[3]Tabulate 2 - Table 1'!R31),'[3]Tabulate 2 - Table 1'!R31,0)</f>
        <v>9</v>
      </c>
      <c r="V43" s="12">
        <f t="shared" si="8"/>
        <v>47.368421052631582</v>
      </c>
      <c r="W43" s="12">
        <f>IF(ISNUMBER('[3]Tabulate 2 - Table 1'!S31),'[3]Tabulate 2 - Table 1'!S31,0)</f>
        <v>2</v>
      </c>
      <c r="X43" s="12">
        <f t="shared" si="9"/>
        <v>10.526315789473685</v>
      </c>
      <c r="Y43" s="12">
        <f>IF(ISNUMBER('[3]Tabulate 2 - Table 1'!T31),'[3]Tabulate 2 - Table 1'!T31,0)</f>
        <v>4</v>
      </c>
      <c r="Z43" s="12">
        <f t="shared" si="10"/>
        <v>21.05263157894737</v>
      </c>
      <c r="AA43" s="12">
        <f>IF(ISNUMBER('[3]Tabulate 2 - Table 1'!U31),'[3]Tabulate 2 - Table 1'!U31,0)</f>
        <v>3</v>
      </c>
      <c r="AB43" s="12">
        <f t="shared" si="11"/>
        <v>15.789473684210526</v>
      </c>
    </row>
    <row r="44" spans="3:28" ht="15" customHeight="1">
      <c r="C44" s="66" t="s">
        <v>39</v>
      </c>
      <c r="D44" s="12">
        <f>IF(ISNUMBER('[3]Tabulate 2 - Table 1'!B32),'[3]Tabulate 2 - Table 1'!B32,0)</f>
        <v>141</v>
      </c>
      <c r="E44" s="12">
        <f>IF(ISNUMBER('[3]Tabulate 2 - Table 1'!C32),'[3]Tabulate 2 - Table 1'!C32,0)</f>
        <v>31</v>
      </c>
      <c r="F44" s="12">
        <f t="shared" si="0"/>
        <v>21.98581560283688</v>
      </c>
      <c r="G44" s="12">
        <f>IF(ISNUMBER('[3]Tabulate 2 - Table 1'!K32),'[3]Tabulate 2 - Table 1'!K32,0)</f>
        <v>21</v>
      </c>
      <c r="H44" s="12">
        <f t="shared" si="1"/>
        <v>67.741935483870961</v>
      </c>
      <c r="I44" s="12">
        <f>IF(ISNUMBER('[3]Tabulate 2 - Table 1'!L32),'[3]Tabulate 2 - Table 1'!L32,0)</f>
        <v>6</v>
      </c>
      <c r="J44" s="12">
        <f t="shared" si="2"/>
        <v>19.35483870967742</v>
      </c>
      <c r="K44" s="12">
        <f>IF(ISNUMBER('[3]Tabulate 2 - Table 1'!M32),'[3]Tabulate 2 - Table 1'!M32,0)</f>
        <v>3</v>
      </c>
      <c r="L44" s="12">
        <f t="shared" si="3"/>
        <v>9.67741935483871</v>
      </c>
      <c r="M44" s="12">
        <f>IF(ISNUMBER('[3]Tabulate 2 - Table 1'!N32),'[3]Tabulate 2 - Table 1'!N32,0)</f>
        <v>1</v>
      </c>
      <c r="N44" s="12">
        <f t="shared" si="4"/>
        <v>3.225806451612903</v>
      </c>
      <c r="O44" s="12">
        <f>IF(ISNUMBER('[3]Tabulate 2 - Table 1'!O32),'[3]Tabulate 2 - Table 1'!O32,0)</f>
        <v>11</v>
      </c>
      <c r="P44" s="12">
        <f t="shared" si="5"/>
        <v>35.483870967741936</v>
      </c>
      <c r="Q44" s="12">
        <f>IF(ISNUMBER('[3]Tabulate 2 - Table 1'!P32),'[3]Tabulate 2 - Table 1'!P32,0)</f>
        <v>6</v>
      </c>
      <c r="R44" s="12">
        <f t="shared" si="6"/>
        <v>19.35483870967742</v>
      </c>
      <c r="S44" s="12">
        <f>IF(ISNUMBER('[3]Tabulate 2 - Table 1'!Q32),'[3]Tabulate 2 - Table 1'!Q32,0)</f>
        <v>1</v>
      </c>
      <c r="T44" s="12">
        <f t="shared" si="7"/>
        <v>3.225806451612903</v>
      </c>
      <c r="U44" s="12">
        <f>IF(ISNUMBER('[3]Tabulate 2 - Table 1'!R32),'[3]Tabulate 2 - Table 1'!R32,0)</f>
        <v>18</v>
      </c>
      <c r="V44" s="12">
        <f t="shared" si="8"/>
        <v>58.064516129032256</v>
      </c>
      <c r="W44" s="12">
        <f>IF(ISNUMBER('[3]Tabulate 2 - Table 1'!S32),'[3]Tabulate 2 - Table 1'!S32,0)</f>
        <v>2</v>
      </c>
      <c r="X44" s="12">
        <f t="shared" si="9"/>
        <v>6.4516129032258061</v>
      </c>
      <c r="Y44" s="12">
        <f>IF(ISNUMBER('[3]Tabulate 2 - Table 1'!T32),'[3]Tabulate 2 - Table 1'!T32,0)</f>
        <v>1</v>
      </c>
      <c r="Z44" s="12">
        <f t="shared" si="10"/>
        <v>3.225806451612903</v>
      </c>
      <c r="AA44" s="12">
        <f>IF(ISNUMBER('[3]Tabulate 2 - Table 1'!U32),'[3]Tabulate 2 - Table 1'!U32,0)</f>
        <v>5</v>
      </c>
      <c r="AB44" s="12">
        <f t="shared" si="11"/>
        <v>16.129032258064516</v>
      </c>
    </row>
    <row r="45" spans="3:28" ht="15" customHeight="1">
      <c r="C45" s="66" t="s">
        <v>40</v>
      </c>
      <c r="D45" s="12">
        <f>IF(ISNUMBER('[3]Tabulate 2 - Table 1'!B33),'[3]Tabulate 2 - Table 1'!B33,0)</f>
        <v>246</v>
      </c>
      <c r="E45" s="12">
        <f>IF(ISNUMBER('[3]Tabulate 2 - Table 1'!C33),'[3]Tabulate 2 - Table 1'!C33,0)</f>
        <v>56</v>
      </c>
      <c r="F45" s="12">
        <f t="shared" si="0"/>
        <v>22.764227642276424</v>
      </c>
      <c r="G45" s="12">
        <f>IF(ISNUMBER('[3]Tabulate 2 - Table 1'!K33),'[3]Tabulate 2 - Table 1'!K33,0)</f>
        <v>34</v>
      </c>
      <c r="H45" s="12">
        <f t="shared" si="1"/>
        <v>60.714285714285715</v>
      </c>
      <c r="I45" s="12">
        <f>IF(ISNUMBER('[3]Tabulate 2 - Table 1'!L33),'[3]Tabulate 2 - Table 1'!L33,0)</f>
        <v>13</v>
      </c>
      <c r="J45" s="12">
        <f t="shared" si="2"/>
        <v>23.214285714285715</v>
      </c>
      <c r="K45" s="12">
        <f>IF(ISNUMBER('[3]Tabulate 2 - Table 1'!M33),'[3]Tabulate 2 - Table 1'!M33,0)</f>
        <v>10</v>
      </c>
      <c r="L45" s="12">
        <f t="shared" si="3"/>
        <v>17.857142857142858</v>
      </c>
      <c r="M45" s="12">
        <f>IF(ISNUMBER('[3]Tabulate 2 - Table 1'!N33),'[3]Tabulate 2 - Table 1'!N33,0)</f>
        <v>5</v>
      </c>
      <c r="N45" s="12">
        <f t="shared" si="4"/>
        <v>8.9285714285714288</v>
      </c>
      <c r="O45" s="12">
        <f>IF(ISNUMBER('[3]Tabulate 2 - Table 1'!O33),'[3]Tabulate 2 - Table 1'!O33,0)</f>
        <v>22</v>
      </c>
      <c r="P45" s="12">
        <f t="shared" si="5"/>
        <v>39.285714285714285</v>
      </c>
      <c r="Q45" s="12">
        <f>IF(ISNUMBER('[3]Tabulate 2 - Table 1'!P33),'[3]Tabulate 2 - Table 1'!P33,0)</f>
        <v>17</v>
      </c>
      <c r="R45" s="12">
        <f t="shared" si="6"/>
        <v>30.357142857142858</v>
      </c>
      <c r="S45" s="12">
        <f>IF(ISNUMBER('[3]Tabulate 2 - Table 1'!Q33),'[3]Tabulate 2 - Table 1'!Q33,0)</f>
        <v>1</v>
      </c>
      <c r="T45" s="12">
        <f t="shared" si="7"/>
        <v>1.7857142857142858</v>
      </c>
      <c r="U45" s="12">
        <f>IF(ISNUMBER('[3]Tabulate 2 - Table 1'!R33),'[3]Tabulate 2 - Table 1'!R33,0)</f>
        <v>22</v>
      </c>
      <c r="V45" s="12">
        <f t="shared" si="8"/>
        <v>39.285714285714285</v>
      </c>
      <c r="W45" s="12">
        <f>IF(ISNUMBER('[3]Tabulate 2 - Table 1'!S33),'[3]Tabulate 2 - Table 1'!S33,0)</f>
        <v>3</v>
      </c>
      <c r="X45" s="12">
        <f t="shared" si="9"/>
        <v>5.3571428571428568</v>
      </c>
      <c r="Y45" s="12">
        <f>IF(ISNUMBER('[3]Tabulate 2 - Table 1'!T33),'[3]Tabulate 2 - Table 1'!T33,0)</f>
        <v>9</v>
      </c>
      <c r="Z45" s="12">
        <f t="shared" si="10"/>
        <v>16.071428571428573</v>
      </c>
      <c r="AA45" s="12">
        <f>IF(ISNUMBER('[3]Tabulate 2 - Table 1'!U33),'[3]Tabulate 2 - Table 1'!U33,0)</f>
        <v>5</v>
      </c>
      <c r="AB45" s="12">
        <f t="shared" si="11"/>
        <v>8.9285714285714288</v>
      </c>
    </row>
    <row r="46" spans="3:28" ht="15" customHeight="1">
      <c r="C46" s="140" t="s">
        <v>41</v>
      </c>
      <c r="D46" s="121">
        <f>IF(ISNUMBER('[3]Tabulate 2 - Table 1'!B34),'[3]Tabulate 2 - Table 1'!B34,0)</f>
        <v>1</v>
      </c>
      <c r="E46" s="121">
        <f>IF(ISNUMBER('[3]Tabulate 2 - Table 1'!C34),'[3]Tabulate 2 - Table 1'!C34,0)</f>
        <v>1</v>
      </c>
      <c r="F46" s="121">
        <f t="shared" si="0"/>
        <v>100</v>
      </c>
      <c r="G46" s="121">
        <f>IF(ISNUMBER('[3]Tabulate 2 - Table 1'!K34),'[3]Tabulate 2 - Table 1'!K34,0)</f>
        <v>1</v>
      </c>
      <c r="H46" s="121">
        <f t="shared" si="1"/>
        <v>100</v>
      </c>
      <c r="I46" s="121">
        <f>IF(ISNUMBER('[3]Tabulate 2 - Table 1'!L34),'[3]Tabulate 2 - Table 1'!L34,0)</f>
        <v>1</v>
      </c>
      <c r="J46" s="121">
        <f t="shared" si="2"/>
        <v>100</v>
      </c>
      <c r="K46" s="121">
        <f>IF(ISNUMBER('[3]Tabulate 2 - Table 1'!M34),'[3]Tabulate 2 - Table 1'!M34,0)</f>
        <v>1</v>
      </c>
      <c r="L46" s="121">
        <f t="shared" si="3"/>
        <v>100</v>
      </c>
      <c r="M46" s="121">
        <f>IF(ISNUMBER('[3]Tabulate 2 - Table 1'!N34),'[3]Tabulate 2 - Table 1'!N34,0)</f>
        <v>1</v>
      </c>
      <c r="N46" s="121">
        <f t="shared" si="4"/>
        <v>100</v>
      </c>
      <c r="O46" s="121">
        <f>IF(ISNUMBER('[3]Tabulate 2 - Table 1'!O34),'[3]Tabulate 2 - Table 1'!O34,0)</f>
        <v>1</v>
      </c>
      <c r="P46" s="121">
        <f t="shared" si="5"/>
        <v>100</v>
      </c>
      <c r="Q46" s="121">
        <f>IF(ISNUMBER('[3]Tabulate 2 - Table 1'!P34),'[3]Tabulate 2 - Table 1'!P34,0)</f>
        <v>1</v>
      </c>
      <c r="R46" s="121">
        <f t="shared" si="6"/>
        <v>100</v>
      </c>
      <c r="S46" s="121">
        <f>IF(ISNUMBER('[3]Tabulate 2 - Table 1'!Q34),'[3]Tabulate 2 - Table 1'!Q34,0)</f>
        <v>0</v>
      </c>
      <c r="T46" s="121">
        <f t="shared" si="7"/>
        <v>0</v>
      </c>
      <c r="U46" s="121">
        <f>IF(ISNUMBER('[3]Tabulate 2 - Table 1'!R34),'[3]Tabulate 2 - Table 1'!R34,0)</f>
        <v>1</v>
      </c>
      <c r="V46" s="121">
        <f t="shared" si="8"/>
        <v>100</v>
      </c>
      <c r="W46" s="121">
        <f>IF(ISNUMBER('[3]Tabulate 2 - Table 1'!S34),'[3]Tabulate 2 - Table 1'!S34,0)</f>
        <v>0</v>
      </c>
      <c r="X46" s="121">
        <f t="shared" si="9"/>
        <v>0</v>
      </c>
      <c r="Y46" s="121">
        <f>IF(ISNUMBER('[3]Tabulate 2 - Table 1'!T34),'[3]Tabulate 2 - Table 1'!T34,0)</f>
        <v>0</v>
      </c>
      <c r="Z46" s="121">
        <f t="shared" si="10"/>
        <v>0</v>
      </c>
      <c r="AA46" s="121">
        <f>IF(ISNUMBER('[3]Tabulate 2 - Table 1'!U34),'[3]Tabulate 2 - Table 1'!U34,0)</f>
        <v>0</v>
      </c>
      <c r="AB46" s="121">
        <f t="shared" si="11"/>
        <v>0</v>
      </c>
    </row>
    <row r="47" spans="3:28" ht="15" customHeight="1">
      <c r="C47" s="138" t="s">
        <v>13</v>
      </c>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row>
    <row r="48" spans="3:28" ht="15" customHeight="1">
      <c r="C48" s="5"/>
      <c r="D48" s="5"/>
      <c r="E48" s="5"/>
      <c r="F48" s="5"/>
      <c r="G48" s="5"/>
      <c r="H48" s="5"/>
      <c r="I48" s="5"/>
      <c r="J48" s="5"/>
      <c r="K48" s="5"/>
      <c r="L48" s="5"/>
      <c r="M48" s="5"/>
      <c r="N48" s="5"/>
      <c r="O48" s="5"/>
      <c r="P48" s="5"/>
      <c r="Q48" s="5"/>
      <c r="R48" s="5"/>
      <c r="S48" s="5"/>
      <c r="T48" s="5"/>
      <c r="U48" s="5"/>
      <c r="V48" s="5"/>
      <c r="W48" s="5"/>
      <c r="X48" s="5"/>
      <c r="Y48" s="5"/>
      <c r="Z48" s="5"/>
      <c r="AA48" s="5"/>
      <c r="AB48" s="5"/>
    </row>
    <row r="49" spans="3:28" ht="15" customHeight="1">
      <c r="C49" s="5"/>
      <c r="D49" s="5"/>
      <c r="E49" s="5"/>
      <c r="F49" s="5"/>
      <c r="G49" s="5"/>
      <c r="H49" s="5"/>
      <c r="I49" s="5"/>
      <c r="J49" s="5"/>
      <c r="K49" s="5"/>
      <c r="L49" s="5"/>
      <c r="M49" s="5"/>
      <c r="N49" s="5"/>
      <c r="O49" s="5"/>
      <c r="P49" s="5"/>
      <c r="Q49" s="5"/>
      <c r="R49" s="5"/>
      <c r="S49" s="5"/>
      <c r="T49" s="5"/>
      <c r="U49" s="5"/>
      <c r="V49" s="5"/>
      <c r="W49" s="5"/>
      <c r="X49" s="5"/>
      <c r="Y49" s="5"/>
      <c r="Z49" s="5"/>
      <c r="AA49" s="5"/>
      <c r="AB49" s="5"/>
    </row>
    <row r="50" spans="3:28" ht="15" customHeight="1">
      <c r="C50" s="5"/>
      <c r="D50" s="5"/>
      <c r="E50" s="5"/>
      <c r="F50" s="5"/>
      <c r="G50" s="5"/>
      <c r="H50" s="5"/>
      <c r="I50" s="5"/>
      <c r="J50" s="5"/>
      <c r="K50" s="5"/>
      <c r="L50" s="5"/>
      <c r="M50" s="5"/>
      <c r="N50" s="5"/>
      <c r="O50" s="5"/>
      <c r="P50" s="5"/>
      <c r="Q50" s="5"/>
      <c r="R50" s="5"/>
      <c r="S50" s="5"/>
      <c r="T50" s="5"/>
      <c r="U50" s="5"/>
      <c r="V50" s="5"/>
      <c r="W50" s="5"/>
      <c r="X50" s="5"/>
      <c r="Y50" s="5"/>
      <c r="Z50" s="5"/>
      <c r="AA50" s="5"/>
      <c r="AB50" s="5"/>
    </row>
    <row r="51" spans="3:28" ht="15" customHeight="1">
      <c r="C51" s="5"/>
      <c r="D51" s="5"/>
      <c r="E51" s="5"/>
      <c r="F51" s="5"/>
      <c r="G51" s="5"/>
      <c r="H51" s="5"/>
      <c r="I51" s="5"/>
      <c r="J51" s="5"/>
      <c r="K51" s="5"/>
      <c r="L51" s="5"/>
      <c r="M51" s="5"/>
      <c r="N51" s="5"/>
      <c r="O51" s="5"/>
      <c r="P51" s="5"/>
      <c r="Q51" s="5"/>
      <c r="R51" s="5"/>
      <c r="S51" s="5"/>
      <c r="T51" s="5"/>
      <c r="U51" s="5"/>
      <c r="V51" s="5"/>
      <c r="W51" s="5"/>
      <c r="X51" s="5"/>
      <c r="Y51" s="5"/>
      <c r="Z51" s="5"/>
      <c r="AA51" s="5"/>
      <c r="AB51" s="5"/>
    </row>
    <row r="52" spans="3:28" ht="15" customHeight="1">
      <c r="C52" s="5"/>
      <c r="D52" s="5"/>
      <c r="E52" s="5"/>
      <c r="F52" s="5"/>
      <c r="G52" s="5"/>
      <c r="H52" s="5"/>
      <c r="I52" s="5"/>
      <c r="J52" s="5"/>
      <c r="K52" s="5"/>
      <c r="L52" s="5"/>
      <c r="M52" s="5"/>
      <c r="N52" s="5"/>
      <c r="O52" s="5"/>
      <c r="P52" s="5"/>
      <c r="Q52" s="5"/>
      <c r="R52" s="5"/>
      <c r="S52" s="5"/>
      <c r="T52" s="5"/>
      <c r="U52" s="5"/>
      <c r="V52" s="5"/>
      <c r="W52" s="5"/>
      <c r="X52" s="5"/>
      <c r="Y52" s="5"/>
      <c r="Z52" s="5"/>
      <c r="AA52" s="5"/>
      <c r="AB52" s="5"/>
    </row>
    <row r="53" spans="3:28" ht="15" customHeight="1">
      <c r="C53" s="5"/>
      <c r="D53" s="5"/>
      <c r="E53" s="5"/>
      <c r="F53" s="5"/>
      <c r="G53" s="5"/>
      <c r="H53" s="5"/>
      <c r="I53" s="5"/>
      <c r="J53" s="5"/>
      <c r="K53" s="5"/>
      <c r="L53" s="5"/>
      <c r="M53" s="5"/>
      <c r="N53" s="5"/>
      <c r="O53" s="5"/>
      <c r="P53" s="5"/>
      <c r="Q53" s="5"/>
      <c r="R53" s="5"/>
      <c r="S53" s="5"/>
      <c r="T53" s="5"/>
      <c r="U53" s="5"/>
      <c r="V53" s="5"/>
      <c r="W53" s="5"/>
      <c r="X53" s="5"/>
      <c r="Y53" s="5"/>
      <c r="Z53" s="5"/>
      <c r="AA53" s="5"/>
      <c r="AB53" s="5"/>
    </row>
    <row r="54" spans="3:28" ht="15" customHeight="1">
      <c r="C54" s="5"/>
      <c r="D54" s="5"/>
      <c r="E54" s="5"/>
      <c r="F54" s="5"/>
      <c r="G54" s="5"/>
      <c r="H54" s="5"/>
      <c r="I54" s="5"/>
      <c r="J54" s="5"/>
      <c r="K54" s="5"/>
      <c r="L54" s="5"/>
      <c r="M54" s="5"/>
      <c r="N54" s="5"/>
      <c r="O54" s="5"/>
      <c r="P54" s="5"/>
      <c r="Q54" s="5"/>
      <c r="R54" s="5"/>
      <c r="S54" s="5"/>
      <c r="T54" s="5"/>
      <c r="U54" s="5"/>
      <c r="V54" s="5"/>
      <c r="W54" s="5"/>
      <c r="X54" s="5"/>
      <c r="Y54" s="5"/>
      <c r="Z54" s="5"/>
      <c r="AA54" s="5"/>
      <c r="AB54" s="5"/>
    </row>
    <row r="55" spans="3:28" ht="15" customHeight="1">
      <c r="C55" s="5"/>
      <c r="D55" s="5"/>
      <c r="E55" s="5"/>
      <c r="F55" s="5"/>
      <c r="G55" s="5"/>
      <c r="H55" s="5"/>
      <c r="I55" s="5"/>
      <c r="J55" s="5"/>
      <c r="K55" s="5"/>
      <c r="L55" s="5"/>
      <c r="M55" s="5"/>
      <c r="N55" s="5"/>
      <c r="O55" s="5"/>
      <c r="P55" s="5"/>
      <c r="Q55" s="5"/>
      <c r="R55" s="5"/>
      <c r="S55" s="5"/>
      <c r="T55" s="5"/>
      <c r="U55" s="5"/>
      <c r="V55" s="5"/>
      <c r="W55" s="5"/>
      <c r="X55" s="5"/>
      <c r="Y55" s="5"/>
      <c r="Z55" s="5"/>
      <c r="AA55" s="5"/>
      <c r="AB55" s="5"/>
    </row>
    <row r="56" spans="3:28" ht="15" customHeight="1">
      <c r="C56" s="5"/>
      <c r="D56" s="5"/>
      <c r="E56" s="5"/>
      <c r="F56" s="5"/>
      <c r="G56" s="5"/>
      <c r="H56" s="5"/>
      <c r="I56" s="5"/>
      <c r="J56" s="5"/>
      <c r="K56" s="5"/>
      <c r="L56" s="5"/>
      <c r="M56" s="5"/>
      <c r="N56" s="5"/>
      <c r="O56" s="5"/>
      <c r="P56" s="5"/>
      <c r="Q56" s="5"/>
      <c r="R56" s="5"/>
      <c r="S56" s="5"/>
      <c r="T56" s="5"/>
      <c r="U56" s="5"/>
      <c r="V56" s="5"/>
      <c r="W56" s="5"/>
      <c r="X56" s="5"/>
      <c r="Y56" s="5"/>
      <c r="Z56" s="5"/>
      <c r="AA56" s="5"/>
      <c r="AB56" s="5"/>
    </row>
    <row r="57" spans="3:28" ht="15" customHeight="1">
      <c r="C57" s="5"/>
      <c r="D57" s="5"/>
      <c r="E57" s="5"/>
      <c r="F57" s="5"/>
      <c r="G57" s="5"/>
      <c r="H57" s="5"/>
      <c r="I57" s="5"/>
      <c r="J57" s="5"/>
      <c r="K57" s="5"/>
      <c r="L57" s="5"/>
      <c r="M57" s="5"/>
      <c r="N57" s="5"/>
      <c r="O57" s="5"/>
      <c r="P57" s="5"/>
      <c r="Q57" s="5"/>
      <c r="R57" s="5"/>
      <c r="S57" s="5"/>
      <c r="T57" s="5"/>
      <c r="U57" s="5"/>
      <c r="V57" s="5"/>
      <c r="W57" s="5"/>
      <c r="X57" s="5"/>
      <c r="Y57" s="5"/>
      <c r="Z57" s="5"/>
      <c r="AA57" s="5"/>
      <c r="AB57" s="5"/>
    </row>
    <row r="58" spans="3:28" ht="15" customHeight="1">
      <c r="C58" s="5"/>
      <c r="D58" s="5"/>
      <c r="E58" s="5"/>
      <c r="F58" s="5"/>
      <c r="G58" s="5"/>
      <c r="H58" s="5"/>
      <c r="I58" s="5"/>
      <c r="J58" s="5"/>
      <c r="K58" s="5"/>
      <c r="L58" s="5"/>
      <c r="M58" s="5"/>
      <c r="N58" s="5"/>
      <c r="O58" s="5"/>
      <c r="P58" s="5"/>
      <c r="Q58" s="5"/>
      <c r="R58" s="5"/>
      <c r="S58" s="5"/>
      <c r="T58" s="5"/>
      <c r="U58" s="5"/>
      <c r="V58" s="5"/>
      <c r="W58" s="5"/>
      <c r="X58" s="5"/>
      <c r="Y58" s="5"/>
      <c r="Z58" s="5"/>
      <c r="AA58" s="5"/>
      <c r="AB58" s="5"/>
    </row>
    <row r="59" spans="3:28" ht="15" customHeight="1">
      <c r="C59" s="5"/>
      <c r="D59" s="5"/>
      <c r="E59" s="5"/>
      <c r="F59" s="5"/>
      <c r="G59" s="5"/>
      <c r="H59" s="5"/>
      <c r="I59" s="5"/>
      <c r="J59" s="5"/>
      <c r="K59" s="5"/>
      <c r="L59" s="5"/>
      <c r="M59" s="5"/>
      <c r="N59" s="5"/>
      <c r="O59" s="5"/>
      <c r="P59" s="5"/>
      <c r="Q59" s="5"/>
      <c r="R59" s="5"/>
      <c r="S59" s="5"/>
      <c r="T59" s="5"/>
      <c r="U59" s="5"/>
      <c r="V59" s="5"/>
      <c r="W59" s="5"/>
      <c r="X59" s="5"/>
      <c r="Y59" s="5"/>
      <c r="Z59" s="5"/>
      <c r="AA59" s="5"/>
      <c r="AB59" s="5"/>
    </row>
    <row r="60" spans="3:28" ht="15" customHeight="1">
      <c r="C60" s="5"/>
      <c r="D60" s="5"/>
      <c r="E60" s="5"/>
      <c r="F60" s="5"/>
      <c r="G60" s="5"/>
      <c r="H60" s="5"/>
      <c r="I60" s="5"/>
      <c r="J60" s="5"/>
      <c r="K60" s="5"/>
      <c r="L60" s="5"/>
      <c r="M60" s="5"/>
      <c r="N60" s="5"/>
      <c r="O60" s="5"/>
      <c r="P60" s="5"/>
      <c r="Q60" s="5"/>
      <c r="R60" s="5"/>
      <c r="S60" s="5"/>
      <c r="T60" s="5"/>
      <c r="U60" s="5"/>
      <c r="V60" s="5"/>
      <c r="W60" s="5"/>
      <c r="X60" s="5"/>
      <c r="Y60" s="5"/>
      <c r="Z60" s="5"/>
      <c r="AA60" s="5"/>
      <c r="AB60" s="5"/>
    </row>
    <row r="61" spans="3:28" ht="15" customHeight="1">
      <c r="C61" s="5"/>
      <c r="D61" s="5"/>
      <c r="E61" s="5"/>
      <c r="F61" s="5"/>
      <c r="G61" s="5"/>
      <c r="H61" s="5"/>
      <c r="I61" s="5"/>
      <c r="J61" s="5"/>
      <c r="K61" s="5"/>
      <c r="L61" s="5"/>
      <c r="M61" s="5"/>
      <c r="N61" s="5"/>
      <c r="O61" s="5"/>
      <c r="P61" s="5"/>
      <c r="Q61" s="5"/>
      <c r="R61" s="5"/>
      <c r="S61" s="5"/>
      <c r="T61" s="5"/>
      <c r="U61" s="5"/>
      <c r="V61" s="5"/>
      <c r="W61" s="5"/>
      <c r="X61" s="5"/>
      <c r="Y61" s="5"/>
      <c r="Z61" s="5"/>
      <c r="AA61" s="5"/>
      <c r="AB61" s="5"/>
    </row>
    <row r="62" spans="3:28" ht="15" customHeight="1">
      <c r="C62" s="5"/>
      <c r="D62" s="5"/>
      <c r="E62" s="5"/>
      <c r="F62" s="5"/>
      <c r="G62" s="5"/>
      <c r="H62" s="5"/>
      <c r="I62" s="5"/>
      <c r="J62" s="5"/>
      <c r="K62" s="5"/>
      <c r="L62" s="5"/>
      <c r="M62" s="5"/>
      <c r="N62" s="5"/>
      <c r="O62" s="5"/>
      <c r="P62" s="5"/>
      <c r="Q62" s="5"/>
      <c r="R62" s="5"/>
      <c r="S62" s="5"/>
      <c r="T62" s="5"/>
      <c r="U62" s="5"/>
      <c r="V62" s="5"/>
      <c r="W62" s="5"/>
      <c r="X62" s="5"/>
      <c r="Y62" s="5"/>
      <c r="Z62" s="5"/>
      <c r="AA62" s="5"/>
      <c r="AB62" s="5"/>
    </row>
    <row r="63" spans="3:28" ht="15" customHeight="1">
      <c r="C63" s="5"/>
      <c r="D63" s="5"/>
      <c r="E63" s="5"/>
      <c r="F63" s="5"/>
      <c r="G63" s="5"/>
      <c r="H63" s="5"/>
      <c r="I63" s="5"/>
      <c r="J63" s="5"/>
      <c r="K63" s="5"/>
      <c r="L63" s="5"/>
      <c r="M63" s="5"/>
      <c r="N63" s="5"/>
      <c r="O63" s="5"/>
      <c r="P63" s="5"/>
      <c r="Q63" s="5"/>
      <c r="R63" s="5"/>
      <c r="S63" s="5"/>
      <c r="T63" s="5"/>
      <c r="U63" s="5"/>
      <c r="V63" s="5"/>
      <c r="W63" s="5"/>
      <c r="X63" s="5"/>
      <c r="Y63" s="5"/>
      <c r="Z63" s="5"/>
      <c r="AA63" s="5"/>
      <c r="AB63" s="5"/>
    </row>
    <row r="64" spans="3:28" ht="15" customHeight="1">
      <c r="C64" s="5"/>
      <c r="D64" s="5"/>
      <c r="E64" s="5"/>
      <c r="F64" s="5"/>
      <c r="G64" s="5"/>
      <c r="H64" s="5"/>
      <c r="I64" s="5"/>
      <c r="J64" s="5"/>
      <c r="K64" s="5"/>
      <c r="L64" s="5"/>
      <c r="M64" s="5"/>
      <c r="N64" s="5"/>
      <c r="O64" s="5"/>
      <c r="P64" s="5"/>
      <c r="Q64" s="5"/>
      <c r="R64" s="5"/>
      <c r="S64" s="5"/>
      <c r="T64" s="5"/>
      <c r="U64" s="5"/>
      <c r="V64" s="5"/>
      <c r="W64" s="5"/>
      <c r="X64" s="5"/>
      <c r="Y64" s="5"/>
      <c r="Z64" s="5"/>
      <c r="AA64" s="5"/>
      <c r="AB64" s="5"/>
    </row>
    <row r="65" spans="3:28" ht="15" customHeight="1">
      <c r="C65" s="5"/>
      <c r="D65" s="5"/>
      <c r="E65" s="5"/>
      <c r="F65" s="5"/>
      <c r="G65" s="5"/>
      <c r="H65" s="5"/>
      <c r="I65" s="5"/>
      <c r="J65" s="5"/>
      <c r="K65" s="5"/>
      <c r="L65" s="5"/>
      <c r="M65" s="5"/>
      <c r="N65" s="5"/>
      <c r="O65" s="5"/>
      <c r="P65" s="5"/>
      <c r="Q65" s="5"/>
      <c r="R65" s="5"/>
      <c r="S65" s="5"/>
      <c r="T65" s="5"/>
      <c r="U65" s="5"/>
      <c r="V65" s="5"/>
      <c r="W65" s="5"/>
      <c r="X65" s="5"/>
      <c r="Y65" s="5"/>
      <c r="Z65" s="5"/>
      <c r="AA65" s="5"/>
      <c r="AB65" s="5"/>
    </row>
    <row r="66" spans="3:28" ht="15" customHeight="1">
      <c r="C66" s="5"/>
      <c r="D66" s="5"/>
      <c r="E66" s="5"/>
      <c r="F66" s="5"/>
      <c r="G66" s="5"/>
      <c r="H66" s="5"/>
      <c r="I66" s="5"/>
      <c r="J66" s="5"/>
      <c r="K66" s="5"/>
      <c r="L66" s="5"/>
      <c r="M66" s="5"/>
      <c r="N66" s="5"/>
      <c r="O66" s="5"/>
      <c r="P66" s="5"/>
      <c r="Q66" s="5"/>
      <c r="R66" s="5"/>
      <c r="S66" s="5"/>
      <c r="T66" s="5"/>
      <c r="U66" s="5"/>
      <c r="V66" s="5"/>
      <c r="W66" s="5"/>
      <c r="X66" s="5"/>
      <c r="Y66" s="5"/>
      <c r="Z66" s="5"/>
      <c r="AA66" s="5"/>
      <c r="AB66" s="5"/>
    </row>
    <row r="67" spans="3:28" ht="15" customHeight="1">
      <c r="C67" s="5"/>
      <c r="D67" s="5"/>
      <c r="E67" s="5"/>
      <c r="F67" s="5"/>
      <c r="G67" s="5"/>
      <c r="H67" s="5"/>
      <c r="I67" s="5"/>
      <c r="J67" s="5"/>
      <c r="K67" s="5"/>
      <c r="L67" s="5"/>
      <c r="M67" s="5"/>
      <c r="N67" s="5"/>
      <c r="O67" s="5"/>
      <c r="P67" s="5"/>
      <c r="Q67" s="5"/>
      <c r="R67" s="5"/>
      <c r="S67" s="5"/>
      <c r="T67" s="5"/>
      <c r="U67" s="5"/>
      <c r="V67" s="5"/>
      <c r="W67" s="5"/>
      <c r="X67" s="5"/>
      <c r="Y67" s="5"/>
      <c r="Z67" s="5"/>
      <c r="AA67" s="5"/>
      <c r="AB67" s="5"/>
    </row>
    <row r="68" spans="3:28" ht="15" customHeight="1">
      <c r="C68" s="5"/>
      <c r="D68" s="5"/>
      <c r="E68" s="5"/>
      <c r="F68" s="5"/>
      <c r="G68" s="5"/>
      <c r="H68" s="5"/>
      <c r="I68" s="5"/>
      <c r="J68" s="5"/>
      <c r="K68" s="5"/>
      <c r="L68" s="5"/>
      <c r="M68" s="5"/>
      <c r="N68" s="5"/>
      <c r="O68" s="5"/>
      <c r="P68" s="5"/>
      <c r="Q68" s="5"/>
      <c r="R68" s="5"/>
      <c r="S68" s="5"/>
      <c r="T68" s="5"/>
      <c r="U68" s="5"/>
      <c r="V68" s="5"/>
      <c r="W68" s="5"/>
      <c r="X68" s="5"/>
      <c r="Y68" s="5"/>
      <c r="Z68" s="5"/>
      <c r="AA68" s="5"/>
      <c r="AB68" s="5"/>
    </row>
    <row r="69" spans="3:28" ht="15" customHeight="1">
      <c r="C69" s="5"/>
      <c r="D69" s="5"/>
      <c r="E69" s="5"/>
      <c r="F69" s="5"/>
      <c r="G69" s="5"/>
      <c r="H69" s="5"/>
      <c r="I69" s="5"/>
      <c r="J69" s="5"/>
      <c r="K69" s="5"/>
      <c r="L69" s="5"/>
      <c r="M69" s="5"/>
      <c r="N69" s="5"/>
      <c r="O69" s="5"/>
      <c r="P69" s="5"/>
      <c r="Q69" s="5"/>
      <c r="R69" s="5"/>
      <c r="S69" s="5"/>
      <c r="T69" s="5"/>
      <c r="U69" s="5"/>
      <c r="V69" s="5"/>
      <c r="W69" s="5"/>
      <c r="X69" s="5"/>
      <c r="Y69" s="5"/>
      <c r="Z69" s="5"/>
      <c r="AA69" s="5"/>
      <c r="AB69" s="5"/>
    </row>
    <row r="70" spans="3:28" ht="15" customHeight="1">
      <c r="C70" s="5"/>
      <c r="D70" s="5"/>
      <c r="E70" s="5"/>
      <c r="F70" s="5"/>
      <c r="G70" s="5"/>
      <c r="H70" s="5"/>
      <c r="I70" s="5"/>
      <c r="J70" s="5"/>
      <c r="K70" s="5"/>
      <c r="L70" s="5"/>
      <c r="M70" s="5"/>
      <c r="N70" s="5"/>
      <c r="O70" s="5"/>
      <c r="P70" s="5"/>
      <c r="Q70" s="5"/>
      <c r="R70" s="5"/>
      <c r="S70" s="5"/>
      <c r="T70" s="5"/>
      <c r="U70" s="5"/>
      <c r="V70" s="5"/>
      <c r="W70" s="5"/>
      <c r="X70" s="5"/>
      <c r="Y70" s="5"/>
      <c r="Z70" s="5"/>
      <c r="AA70" s="5"/>
      <c r="AB70" s="5"/>
    </row>
    <row r="71" spans="3:28" ht="15" customHeight="1">
      <c r="C71" s="5"/>
      <c r="D71" s="5"/>
      <c r="E71" s="5"/>
      <c r="F71" s="5"/>
      <c r="G71" s="5"/>
      <c r="H71" s="5"/>
      <c r="I71" s="5"/>
      <c r="J71" s="5"/>
      <c r="K71" s="5"/>
      <c r="L71" s="5"/>
      <c r="M71" s="5"/>
      <c r="N71" s="5"/>
      <c r="O71" s="5"/>
      <c r="P71" s="5"/>
      <c r="Q71" s="5"/>
      <c r="R71" s="5"/>
      <c r="S71" s="5"/>
      <c r="T71" s="5"/>
      <c r="U71" s="5"/>
      <c r="V71" s="5"/>
      <c r="W71" s="5"/>
      <c r="X71" s="5"/>
      <c r="Y71" s="5"/>
      <c r="Z71" s="5"/>
      <c r="AA71" s="5"/>
      <c r="AB71" s="5"/>
    </row>
    <row r="72" spans="3:28" ht="15" customHeight="1">
      <c r="C72" s="5"/>
      <c r="D72" s="5"/>
      <c r="E72" s="5"/>
      <c r="F72" s="5"/>
      <c r="G72" s="5"/>
      <c r="H72" s="5"/>
      <c r="I72" s="5"/>
      <c r="J72" s="5"/>
      <c r="K72" s="5"/>
      <c r="L72" s="5"/>
      <c r="M72" s="5"/>
      <c r="N72" s="5"/>
      <c r="O72" s="5"/>
      <c r="P72" s="5"/>
      <c r="Q72" s="5"/>
      <c r="R72" s="5"/>
      <c r="S72" s="5"/>
      <c r="T72" s="5"/>
      <c r="U72" s="5"/>
      <c r="V72" s="5"/>
      <c r="W72" s="5"/>
      <c r="X72" s="5"/>
      <c r="Y72" s="5"/>
      <c r="Z72" s="5"/>
      <c r="AA72" s="5"/>
      <c r="AB72" s="5"/>
    </row>
    <row r="73" spans="3:28" ht="15" customHeight="1">
      <c r="C73" s="5"/>
      <c r="D73" s="5"/>
      <c r="E73" s="5"/>
      <c r="F73" s="5"/>
      <c r="G73" s="5"/>
      <c r="H73" s="5"/>
      <c r="I73" s="5"/>
      <c r="J73" s="5"/>
      <c r="K73" s="5"/>
      <c r="L73" s="5"/>
      <c r="M73" s="5"/>
      <c r="N73" s="5"/>
      <c r="O73" s="5"/>
      <c r="P73" s="5"/>
      <c r="Q73" s="5"/>
      <c r="R73" s="5"/>
      <c r="S73" s="5"/>
      <c r="T73" s="5"/>
      <c r="U73" s="5"/>
      <c r="V73" s="5"/>
      <c r="W73" s="5"/>
      <c r="X73" s="5"/>
      <c r="Y73" s="5"/>
      <c r="Z73" s="5"/>
      <c r="AA73" s="5"/>
      <c r="AB73" s="5"/>
    </row>
    <row r="74" spans="3:28" ht="15" customHeight="1">
      <c r="C74" s="5"/>
      <c r="D74" s="5"/>
      <c r="E74" s="5"/>
      <c r="F74" s="5"/>
      <c r="G74" s="5"/>
      <c r="H74" s="5"/>
      <c r="I74" s="5"/>
      <c r="J74" s="5"/>
      <c r="K74" s="5"/>
      <c r="L74" s="5"/>
      <c r="M74" s="5"/>
      <c r="N74" s="5"/>
      <c r="O74" s="5"/>
      <c r="P74" s="5"/>
      <c r="Q74" s="5"/>
      <c r="R74" s="5"/>
      <c r="S74" s="5"/>
      <c r="T74" s="5"/>
      <c r="U74" s="5"/>
      <c r="V74" s="5"/>
      <c r="W74" s="5"/>
      <c r="X74" s="5"/>
      <c r="Y74" s="5"/>
      <c r="Z74" s="5"/>
      <c r="AA74" s="5"/>
      <c r="AB74" s="5"/>
    </row>
    <row r="75" spans="3:28" ht="15" customHeight="1">
      <c r="C75" s="5"/>
      <c r="D75" s="5"/>
      <c r="E75" s="5"/>
      <c r="F75" s="5"/>
      <c r="G75" s="5"/>
      <c r="H75" s="5"/>
      <c r="I75" s="5"/>
      <c r="J75" s="5"/>
      <c r="K75" s="5"/>
      <c r="L75" s="5"/>
      <c r="M75" s="5"/>
      <c r="N75" s="5"/>
      <c r="O75" s="5"/>
      <c r="P75" s="5"/>
      <c r="Q75" s="5"/>
      <c r="R75" s="5"/>
      <c r="S75" s="5"/>
      <c r="T75" s="5"/>
      <c r="U75" s="5"/>
      <c r="V75" s="5"/>
      <c r="W75" s="5"/>
      <c r="X75" s="5"/>
      <c r="Y75" s="5"/>
      <c r="Z75" s="5"/>
      <c r="AA75" s="5"/>
      <c r="AB75" s="5"/>
    </row>
    <row r="76" spans="3:28" ht="15" customHeight="1">
      <c r="C76" s="5"/>
      <c r="D76" s="5"/>
      <c r="E76" s="5"/>
      <c r="F76" s="5"/>
      <c r="G76" s="5"/>
      <c r="H76" s="5"/>
      <c r="I76" s="5"/>
      <c r="J76" s="5"/>
      <c r="K76" s="5"/>
      <c r="L76" s="5"/>
      <c r="M76" s="5"/>
      <c r="N76" s="5"/>
      <c r="O76" s="5"/>
      <c r="P76" s="5"/>
      <c r="Q76" s="5"/>
      <c r="R76" s="5"/>
      <c r="S76" s="5"/>
      <c r="T76" s="5"/>
      <c r="U76" s="5"/>
      <c r="V76" s="5"/>
      <c r="W76" s="5"/>
      <c r="X76" s="5"/>
      <c r="Y76" s="5"/>
      <c r="Z76" s="5"/>
      <c r="AA76" s="5"/>
      <c r="AB76" s="5"/>
    </row>
    <row r="77" spans="3:28" ht="15" customHeight="1">
      <c r="C77" s="5"/>
      <c r="D77" s="5"/>
      <c r="E77" s="5"/>
      <c r="F77" s="5"/>
      <c r="G77" s="5"/>
      <c r="H77" s="5"/>
      <c r="I77" s="5"/>
      <c r="J77" s="5"/>
      <c r="K77" s="5"/>
      <c r="L77" s="5"/>
      <c r="M77" s="5"/>
      <c r="N77" s="5"/>
      <c r="O77" s="5"/>
      <c r="P77" s="5"/>
      <c r="Q77" s="5"/>
      <c r="R77" s="5"/>
      <c r="S77" s="5"/>
      <c r="T77" s="5"/>
      <c r="U77" s="5"/>
      <c r="V77" s="5"/>
      <c r="W77" s="5"/>
      <c r="X77" s="5"/>
      <c r="Y77" s="5"/>
      <c r="Z77" s="5"/>
      <c r="AA77" s="5"/>
      <c r="AB77" s="5"/>
    </row>
    <row r="78" spans="3:28" ht="15" customHeight="1">
      <c r="C78" s="5"/>
      <c r="D78" s="5"/>
      <c r="E78" s="5"/>
      <c r="F78" s="5"/>
      <c r="G78" s="5"/>
      <c r="H78" s="5"/>
      <c r="I78" s="5"/>
      <c r="J78" s="5"/>
      <c r="K78" s="5"/>
      <c r="L78" s="5"/>
      <c r="M78" s="5"/>
      <c r="N78" s="5"/>
      <c r="O78" s="5"/>
      <c r="P78" s="5"/>
      <c r="Q78" s="5"/>
      <c r="R78" s="5"/>
      <c r="S78" s="5"/>
      <c r="T78" s="5"/>
      <c r="U78" s="5"/>
      <c r="V78" s="5"/>
      <c r="W78" s="5"/>
      <c r="X78" s="5"/>
      <c r="Y78" s="5"/>
      <c r="Z78" s="5"/>
      <c r="AA78" s="5"/>
      <c r="AB78" s="5"/>
    </row>
    <row r="79" spans="3:28" ht="15" customHeight="1">
      <c r="C79" s="5"/>
      <c r="D79" s="5"/>
      <c r="E79" s="5"/>
      <c r="F79" s="5"/>
      <c r="G79" s="5"/>
      <c r="H79" s="5"/>
      <c r="I79" s="5"/>
      <c r="J79" s="5"/>
      <c r="K79" s="5"/>
      <c r="L79" s="5"/>
      <c r="M79" s="5"/>
      <c r="N79" s="5"/>
      <c r="O79" s="5"/>
      <c r="P79" s="5"/>
      <c r="Q79" s="5"/>
      <c r="R79" s="5"/>
      <c r="S79" s="5"/>
      <c r="T79" s="5"/>
      <c r="U79" s="5"/>
      <c r="V79" s="5"/>
      <c r="W79" s="5"/>
      <c r="X79" s="5"/>
      <c r="Y79" s="5"/>
      <c r="Z79" s="5"/>
      <c r="AA79" s="5"/>
      <c r="AB79" s="5"/>
    </row>
  </sheetData>
  <sheetProtection selectLockedCells="1" selectUnlockedCells="1"/>
  <mergeCells count="29">
    <mergeCell ref="AB9:AB13"/>
    <mergeCell ref="M9:M13"/>
    <mergeCell ref="O9:O13"/>
    <mergeCell ref="Q9:Q13"/>
    <mergeCell ref="S9:S13"/>
    <mergeCell ref="U9:U13"/>
    <mergeCell ref="W9:W13"/>
    <mergeCell ref="Y9:Y13"/>
    <mergeCell ref="AA9:AA13"/>
    <mergeCell ref="Z9:Z13"/>
    <mergeCell ref="X9:X13"/>
    <mergeCell ref="V9:V13"/>
    <mergeCell ref="P9:P13"/>
    <mergeCell ref="N9:N13"/>
    <mergeCell ref="T9:T13"/>
    <mergeCell ref="H9:H13"/>
    <mergeCell ref="C5:C13"/>
    <mergeCell ref="D5:AA5"/>
    <mergeCell ref="D6:D13"/>
    <mergeCell ref="E6:AA6"/>
    <mergeCell ref="E7:E13"/>
    <mergeCell ref="G7:AA8"/>
    <mergeCell ref="R9:R13"/>
    <mergeCell ref="F7:F13"/>
    <mergeCell ref="I9:I13"/>
    <mergeCell ref="K9:K13"/>
    <mergeCell ref="J9:J13"/>
    <mergeCell ref="L9:L13"/>
    <mergeCell ref="G9:G13"/>
  </mergeCells>
  <phoneticPr fontId="3" type="noConversion"/>
  <printOptions horizontalCentered="1"/>
  <pageMargins left="0.59027777777777779" right="0.59027777777777779" top="1.1812499999999999" bottom="1.1812499999999999" header="0.51180555555555551" footer="0.51180555555555551"/>
  <pageSetup paperSize="9" firstPageNumber="0" orientation="portrait" horizontalDpi="300" verticalDpi="30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D4C00-9A3A-4116-89C6-793414FB79A6}">
  <dimension ref="C1:U47"/>
  <sheetViews>
    <sheetView showGridLines="0" workbookViewId="0"/>
  </sheetViews>
  <sheetFormatPr defaultColWidth="10.7109375" defaultRowHeight="15" customHeight="1"/>
  <cols>
    <col min="1" max="2" width="10.7109375" style="61"/>
    <col min="3" max="3" width="20.7109375" style="61" customWidth="1"/>
    <col min="4" max="6" width="10.7109375" style="61"/>
    <col min="7" max="7" width="0" style="61" hidden="1" customWidth="1"/>
    <col min="8" max="8" width="10.7109375" style="61"/>
    <col min="9" max="9" width="0" style="61" hidden="1" customWidth="1"/>
    <col min="10" max="10" width="10.7109375" style="61"/>
    <col min="11" max="11" width="0" style="61" hidden="1" customWidth="1"/>
    <col min="12" max="12" width="10.7109375" style="61" customWidth="1"/>
    <col min="13" max="13" width="0" style="61" hidden="1" customWidth="1"/>
    <col min="14" max="14" width="1.5703125" style="61" customWidth="1"/>
    <col min="15" max="15" width="10.7109375" style="61"/>
    <col min="16" max="16" width="0" style="61" hidden="1" customWidth="1"/>
    <col min="17" max="17" width="10.7109375" style="61"/>
    <col min="18" max="18" width="0" style="61" hidden="1" customWidth="1"/>
    <col min="19" max="19" width="10.7109375" style="61"/>
    <col min="20" max="20" width="0" style="61" hidden="1" customWidth="1"/>
    <col min="21" max="248" width="10.7109375" style="61"/>
    <col min="249" max="249" width="20.7109375" style="61" customWidth="1"/>
    <col min="250" max="504" width="10.7109375" style="61"/>
    <col min="505" max="505" width="20.7109375" style="61" customWidth="1"/>
    <col min="506" max="760" width="10.7109375" style="61"/>
    <col min="761" max="761" width="20.7109375" style="61" customWidth="1"/>
    <col min="762" max="1016" width="10.7109375" style="61"/>
    <col min="1017" max="1017" width="20.7109375" style="61" customWidth="1"/>
    <col min="1018" max="1272" width="10.7109375" style="61"/>
    <col min="1273" max="1273" width="20.7109375" style="61" customWidth="1"/>
    <col min="1274" max="1528" width="10.7109375" style="61"/>
    <col min="1529" max="1529" width="20.7109375" style="61" customWidth="1"/>
    <col min="1530" max="1784" width="10.7109375" style="61"/>
    <col min="1785" max="1785" width="20.7109375" style="61" customWidth="1"/>
    <col min="1786" max="2040" width="10.7109375" style="61"/>
    <col min="2041" max="2041" width="20.7109375" style="61" customWidth="1"/>
    <col min="2042" max="2296" width="10.7109375" style="61"/>
    <col min="2297" max="2297" width="20.7109375" style="61" customWidth="1"/>
    <col min="2298" max="2552" width="10.7109375" style="61"/>
    <col min="2553" max="2553" width="20.7109375" style="61" customWidth="1"/>
    <col min="2554" max="2808" width="10.7109375" style="61"/>
    <col min="2809" max="2809" width="20.7109375" style="61" customWidth="1"/>
    <col min="2810" max="3064" width="10.7109375" style="61"/>
    <col min="3065" max="3065" width="20.7109375" style="61" customWidth="1"/>
    <col min="3066" max="3320" width="10.7109375" style="61"/>
    <col min="3321" max="3321" width="20.7109375" style="61" customWidth="1"/>
    <col min="3322" max="3576" width="10.7109375" style="61"/>
    <col min="3577" max="3577" width="20.7109375" style="61" customWidth="1"/>
    <col min="3578" max="3832" width="10.7109375" style="61"/>
    <col min="3833" max="3833" width="20.7109375" style="61" customWidth="1"/>
    <col min="3834" max="4088" width="10.7109375" style="61"/>
    <col min="4089" max="4089" width="20.7109375" style="61" customWidth="1"/>
    <col min="4090" max="4344" width="10.7109375" style="61"/>
    <col min="4345" max="4345" width="20.7109375" style="61" customWidth="1"/>
    <col min="4346" max="4600" width="10.7109375" style="61"/>
    <col min="4601" max="4601" width="20.7109375" style="61" customWidth="1"/>
    <col min="4602" max="4856" width="10.7109375" style="61"/>
    <col min="4857" max="4857" width="20.7109375" style="61" customWidth="1"/>
    <col min="4858" max="5112" width="10.7109375" style="61"/>
    <col min="5113" max="5113" width="20.7109375" style="61" customWidth="1"/>
    <col min="5114" max="5368" width="10.7109375" style="61"/>
    <col min="5369" max="5369" width="20.7109375" style="61" customWidth="1"/>
    <col min="5370" max="5624" width="10.7109375" style="61"/>
    <col min="5625" max="5625" width="20.7109375" style="61" customWidth="1"/>
    <col min="5626" max="5880" width="10.7109375" style="61"/>
    <col min="5881" max="5881" width="20.7109375" style="61" customWidth="1"/>
    <col min="5882" max="6136" width="10.7109375" style="61"/>
    <col min="6137" max="6137" width="20.7109375" style="61" customWidth="1"/>
    <col min="6138" max="6392" width="10.7109375" style="61"/>
    <col min="6393" max="6393" width="20.7109375" style="61" customWidth="1"/>
    <col min="6394" max="6648" width="10.7109375" style="61"/>
    <col min="6649" max="6649" width="20.7109375" style="61" customWidth="1"/>
    <col min="6650" max="6904" width="10.7109375" style="61"/>
    <col min="6905" max="6905" width="20.7109375" style="61" customWidth="1"/>
    <col min="6906" max="7160" width="10.7109375" style="61"/>
    <col min="7161" max="7161" width="20.7109375" style="61" customWidth="1"/>
    <col min="7162" max="7416" width="10.7109375" style="61"/>
    <col min="7417" max="7417" width="20.7109375" style="61" customWidth="1"/>
    <col min="7418" max="7672" width="10.7109375" style="61"/>
    <col min="7673" max="7673" width="20.7109375" style="61" customWidth="1"/>
    <col min="7674" max="7928" width="10.7109375" style="61"/>
    <col min="7929" max="7929" width="20.7109375" style="61" customWidth="1"/>
    <col min="7930" max="8184" width="10.7109375" style="61"/>
    <col min="8185" max="8185" width="20.7109375" style="61" customWidth="1"/>
    <col min="8186" max="8440" width="10.7109375" style="61"/>
    <col min="8441" max="8441" width="20.7109375" style="61" customWidth="1"/>
    <col min="8442" max="8696" width="10.7109375" style="61"/>
    <col min="8697" max="8697" width="20.7109375" style="61" customWidth="1"/>
    <col min="8698" max="8952" width="10.7109375" style="61"/>
    <col min="8953" max="8953" width="20.7109375" style="61" customWidth="1"/>
    <col min="8954" max="9208" width="10.7109375" style="61"/>
    <col min="9209" max="9209" width="20.7109375" style="61" customWidth="1"/>
    <col min="9210" max="9464" width="10.7109375" style="61"/>
    <col min="9465" max="9465" width="20.7109375" style="61" customWidth="1"/>
    <col min="9466" max="9720" width="10.7109375" style="61"/>
    <col min="9721" max="9721" width="20.7109375" style="61" customWidth="1"/>
    <col min="9722" max="9976" width="10.7109375" style="61"/>
    <col min="9977" max="9977" width="20.7109375" style="61" customWidth="1"/>
    <col min="9978" max="10232" width="10.7109375" style="61"/>
    <col min="10233" max="10233" width="20.7109375" style="61" customWidth="1"/>
    <col min="10234" max="10488" width="10.7109375" style="61"/>
    <col min="10489" max="10489" width="20.7109375" style="61" customWidth="1"/>
    <col min="10490" max="10744" width="10.7109375" style="61"/>
    <col min="10745" max="10745" width="20.7109375" style="61" customWidth="1"/>
    <col min="10746" max="11000" width="10.7109375" style="61"/>
    <col min="11001" max="11001" width="20.7109375" style="61" customWidth="1"/>
    <col min="11002" max="11256" width="10.7109375" style="61"/>
    <col min="11257" max="11257" width="20.7109375" style="61" customWidth="1"/>
    <col min="11258" max="11512" width="10.7109375" style="61"/>
    <col min="11513" max="11513" width="20.7109375" style="61" customWidth="1"/>
    <col min="11514" max="11768" width="10.7109375" style="61"/>
    <col min="11769" max="11769" width="20.7109375" style="61" customWidth="1"/>
    <col min="11770" max="12024" width="10.7109375" style="61"/>
    <col min="12025" max="12025" width="20.7109375" style="61" customWidth="1"/>
    <col min="12026" max="12280" width="10.7109375" style="61"/>
    <col min="12281" max="12281" width="20.7109375" style="61" customWidth="1"/>
    <col min="12282" max="12536" width="10.7109375" style="61"/>
    <col min="12537" max="12537" width="20.7109375" style="61" customWidth="1"/>
    <col min="12538" max="12792" width="10.7109375" style="61"/>
    <col min="12793" max="12793" width="20.7109375" style="61" customWidth="1"/>
    <col min="12794" max="13048" width="10.7109375" style="61"/>
    <col min="13049" max="13049" width="20.7109375" style="61" customWidth="1"/>
    <col min="13050" max="13304" width="10.7109375" style="61"/>
    <col min="13305" max="13305" width="20.7109375" style="61" customWidth="1"/>
    <col min="13306" max="13560" width="10.7109375" style="61"/>
    <col min="13561" max="13561" width="20.7109375" style="61" customWidth="1"/>
    <col min="13562" max="13816" width="10.7109375" style="61"/>
    <col min="13817" max="13817" width="20.7109375" style="61" customWidth="1"/>
    <col min="13818" max="14072" width="10.7109375" style="61"/>
    <col min="14073" max="14073" width="20.7109375" style="61" customWidth="1"/>
    <col min="14074" max="14328" width="10.7109375" style="61"/>
    <col min="14329" max="14329" width="20.7109375" style="61" customWidth="1"/>
    <col min="14330" max="14584" width="10.7109375" style="61"/>
    <col min="14585" max="14585" width="20.7109375" style="61" customWidth="1"/>
    <col min="14586" max="14840" width="10.7109375" style="61"/>
    <col min="14841" max="14841" width="20.7109375" style="61" customWidth="1"/>
    <col min="14842" max="15096" width="10.7109375" style="61"/>
    <col min="15097" max="15097" width="20.7109375" style="61" customWidth="1"/>
    <col min="15098" max="15352" width="10.7109375" style="61"/>
    <col min="15353" max="15353" width="20.7109375" style="61" customWidth="1"/>
    <col min="15354" max="15608" width="10.7109375" style="61"/>
    <col min="15609" max="15609" width="20.7109375" style="61" customWidth="1"/>
    <col min="15610" max="15864" width="10.7109375" style="61"/>
    <col min="15865" max="15865" width="20.7109375" style="61" customWidth="1"/>
    <col min="15866" max="16120" width="10.7109375" style="61"/>
    <col min="16121" max="16121" width="20.7109375" style="61" customWidth="1"/>
    <col min="16122" max="16384" width="10.7109375" style="61"/>
  </cols>
  <sheetData>
    <row r="1" spans="3:21" s="201" customFormat="1" ht="15" customHeight="1">
      <c r="C1" s="210"/>
      <c r="D1" s="210"/>
      <c r="E1" s="210"/>
      <c r="F1" s="210"/>
      <c r="G1" s="210"/>
      <c r="H1" s="210"/>
      <c r="I1" s="210"/>
      <c r="J1" s="210"/>
      <c r="K1" s="210"/>
      <c r="L1" s="210"/>
      <c r="M1" s="210"/>
      <c r="N1" s="210"/>
      <c r="O1" s="210"/>
      <c r="P1" s="210"/>
      <c r="Q1" s="210"/>
      <c r="R1" s="210"/>
      <c r="S1" s="210"/>
      <c r="T1" s="210"/>
      <c r="U1" s="210"/>
    </row>
    <row r="2" spans="3:21" ht="15" customHeight="1">
      <c r="C2" s="209"/>
      <c r="D2" s="209"/>
      <c r="E2" s="209"/>
      <c r="F2" s="209"/>
      <c r="G2" s="209"/>
      <c r="H2" s="209"/>
      <c r="I2" s="209"/>
      <c r="J2" s="209"/>
      <c r="K2" s="209"/>
      <c r="L2" s="209"/>
      <c r="M2" s="209"/>
      <c r="N2" s="209"/>
      <c r="O2" s="209"/>
      <c r="P2" s="209"/>
      <c r="Q2" s="209"/>
      <c r="R2" s="209"/>
      <c r="S2" s="209"/>
      <c r="T2" s="209"/>
      <c r="U2" s="209"/>
    </row>
    <row r="3" spans="3:21" ht="15" customHeight="1">
      <c r="C3" s="68"/>
      <c r="D3" s="68"/>
      <c r="E3" s="68"/>
      <c r="F3" s="68"/>
      <c r="G3" s="68"/>
      <c r="H3" s="68"/>
      <c r="I3" s="68"/>
      <c r="J3" s="68"/>
      <c r="K3" s="68"/>
      <c r="L3" s="68"/>
      <c r="M3" s="68"/>
      <c r="N3" s="68"/>
      <c r="O3" s="68"/>
      <c r="P3" s="68"/>
      <c r="Q3" s="68"/>
      <c r="R3" s="68"/>
      <c r="S3" s="68"/>
      <c r="T3" s="68"/>
      <c r="U3" s="68"/>
    </row>
    <row r="4" spans="3:21" ht="15" customHeight="1">
      <c r="C4" s="115" t="s">
        <v>226</v>
      </c>
      <c r="D4" s="141"/>
      <c r="E4" s="141"/>
      <c r="F4" s="141"/>
      <c r="G4" s="141"/>
      <c r="H4" s="141"/>
      <c r="I4" s="141"/>
      <c r="J4" s="141"/>
      <c r="K4" s="141"/>
      <c r="L4" s="141"/>
      <c r="M4" s="141"/>
      <c r="N4" s="141"/>
      <c r="O4" s="141"/>
      <c r="P4" s="141"/>
      <c r="Q4" s="141"/>
      <c r="R4" s="141"/>
      <c r="S4" s="141"/>
      <c r="T4" s="141"/>
      <c r="U4" s="141"/>
    </row>
    <row r="5" spans="3:21" ht="15" customHeight="1">
      <c r="C5" s="213" t="s">
        <v>14</v>
      </c>
      <c r="D5" s="213" t="s">
        <v>0</v>
      </c>
      <c r="E5" s="213"/>
      <c r="F5" s="213"/>
      <c r="G5" s="213"/>
      <c r="H5" s="213"/>
      <c r="I5" s="213"/>
      <c r="J5" s="213"/>
      <c r="K5" s="213"/>
      <c r="L5" s="213"/>
      <c r="M5" s="213"/>
      <c r="N5" s="213"/>
      <c r="O5" s="213"/>
      <c r="P5" s="213"/>
      <c r="Q5" s="213"/>
      <c r="R5" s="213"/>
      <c r="S5" s="213"/>
      <c r="T5" s="213"/>
      <c r="U5" s="213"/>
    </row>
    <row r="6" spans="3:21" ht="15" customHeight="1">
      <c r="C6" s="214"/>
      <c r="D6" s="214" t="s">
        <v>1</v>
      </c>
      <c r="E6" s="214" t="s">
        <v>175</v>
      </c>
      <c r="F6" s="214"/>
      <c r="G6" s="214"/>
      <c r="H6" s="214"/>
      <c r="I6" s="214"/>
      <c r="J6" s="214"/>
      <c r="K6" s="214"/>
      <c r="L6" s="214"/>
      <c r="M6" s="214"/>
      <c r="N6" s="214"/>
      <c r="O6" s="214"/>
      <c r="P6" s="214"/>
      <c r="Q6" s="214"/>
      <c r="R6" s="214"/>
      <c r="S6" s="214"/>
      <c r="T6" s="214"/>
      <c r="U6" s="214"/>
    </row>
    <row r="7" spans="3:21" ht="15" customHeight="1">
      <c r="C7" s="214"/>
      <c r="D7" s="214"/>
      <c r="E7" s="214" t="s">
        <v>1</v>
      </c>
      <c r="F7" s="214" t="s">
        <v>1</v>
      </c>
      <c r="G7" s="214" t="s">
        <v>186</v>
      </c>
      <c r="H7" s="214"/>
      <c r="I7" s="214"/>
      <c r="J7" s="214"/>
      <c r="K7" s="214"/>
      <c r="L7" s="214"/>
      <c r="M7" s="214" t="s">
        <v>185</v>
      </c>
      <c r="N7" s="214"/>
      <c r="O7" s="214"/>
      <c r="P7" s="214"/>
      <c r="Q7" s="214"/>
      <c r="R7" s="214"/>
      <c r="S7" s="214"/>
      <c r="T7" s="214"/>
      <c r="U7" s="214"/>
    </row>
    <row r="8" spans="3:21" ht="15" customHeight="1">
      <c r="C8" s="214"/>
      <c r="D8" s="214"/>
      <c r="E8" s="214"/>
      <c r="F8" s="214"/>
      <c r="G8" s="214"/>
      <c r="H8" s="214"/>
      <c r="I8" s="214"/>
      <c r="J8" s="214"/>
      <c r="K8" s="214"/>
      <c r="L8" s="214"/>
      <c r="M8" s="214"/>
      <c r="N8" s="214"/>
      <c r="O8" s="214"/>
      <c r="P8" s="214"/>
      <c r="Q8" s="214"/>
      <c r="R8" s="214"/>
      <c r="S8" s="214"/>
      <c r="T8" s="214"/>
      <c r="U8" s="214"/>
    </row>
    <row r="9" spans="3:21" ht="15" customHeight="1">
      <c r="C9" s="214"/>
      <c r="D9" s="214"/>
      <c r="E9" s="214"/>
      <c r="F9" s="214"/>
      <c r="G9" s="214" t="s">
        <v>184</v>
      </c>
      <c r="H9" s="214" t="s">
        <v>184</v>
      </c>
      <c r="I9" s="214" t="s">
        <v>183</v>
      </c>
      <c r="J9" s="214" t="s">
        <v>183</v>
      </c>
      <c r="K9" s="214" t="s">
        <v>182</v>
      </c>
      <c r="L9" s="214" t="s">
        <v>182</v>
      </c>
      <c r="M9" s="214" t="s">
        <v>181</v>
      </c>
      <c r="N9" s="242" t="s">
        <v>181</v>
      </c>
      <c r="O9" s="243"/>
      <c r="P9" s="214" t="s">
        <v>180</v>
      </c>
      <c r="Q9" s="214" t="s">
        <v>179</v>
      </c>
      <c r="R9" s="214" t="s">
        <v>178</v>
      </c>
      <c r="S9" s="214" t="s">
        <v>177</v>
      </c>
      <c r="T9" s="214" t="s">
        <v>176</v>
      </c>
      <c r="U9" s="214" t="s">
        <v>176</v>
      </c>
    </row>
    <row r="10" spans="3:21" ht="15" customHeight="1">
      <c r="C10" s="214"/>
      <c r="D10" s="214"/>
      <c r="E10" s="214"/>
      <c r="F10" s="214"/>
      <c r="G10" s="214"/>
      <c r="H10" s="214"/>
      <c r="I10" s="214"/>
      <c r="J10" s="214"/>
      <c r="K10" s="214"/>
      <c r="L10" s="214"/>
      <c r="M10" s="214"/>
      <c r="N10" s="244"/>
      <c r="O10" s="245"/>
      <c r="P10" s="214"/>
      <c r="Q10" s="214"/>
      <c r="R10" s="214"/>
      <c r="S10" s="214"/>
      <c r="T10" s="214"/>
      <c r="U10" s="214"/>
    </row>
    <row r="11" spans="3:21" ht="15" customHeight="1">
      <c r="C11" s="214"/>
      <c r="D11" s="214"/>
      <c r="E11" s="214"/>
      <c r="F11" s="214"/>
      <c r="G11" s="214"/>
      <c r="H11" s="214"/>
      <c r="I11" s="214"/>
      <c r="J11" s="214"/>
      <c r="K11" s="214"/>
      <c r="L11" s="214"/>
      <c r="M11" s="214"/>
      <c r="N11" s="244"/>
      <c r="O11" s="245"/>
      <c r="P11" s="214"/>
      <c r="Q11" s="214"/>
      <c r="R11" s="214"/>
      <c r="S11" s="214"/>
      <c r="T11" s="214"/>
      <c r="U11" s="214"/>
    </row>
    <row r="12" spans="3:21" ht="15" customHeight="1">
      <c r="C12" s="214"/>
      <c r="D12" s="214"/>
      <c r="E12" s="214"/>
      <c r="F12" s="214"/>
      <c r="G12" s="214"/>
      <c r="H12" s="214"/>
      <c r="I12" s="214"/>
      <c r="J12" s="214"/>
      <c r="K12" s="214"/>
      <c r="L12" s="214"/>
      <c r="M12" s="214"/>
      <c r="N12" s="244"/>
      <c r="O12" s="245"/>
      <c r="P12" s="214"/>
      <c r="Q12" s="214"/>
      <c r="R12" s="214"/>
      <c r="S12" s="214"/>
      <c r="T12" s="214"/>
      <c r="U12" s="214"/>
    </row>
    <row r="13" spans="3:21" ht="15" customHeight="1">
      <c r="C13" s="214"/>
      <c r="D13" s="214"/>
      <c r="E13" s="214"/>
      <c r="F13" s="214"/>
      <c r="G13" s="214"/>
      <c r="H13" s="214"/>
      <c r="I13" s="214"/>
      <c r="J13" s="214"/>
      <c r="K13" s="214"/>
      <c r="L13" s="214"/>
      <c r="M13" s="214"/>
      <c r="N13" s="246"/>
      <c r="O13" s="247"/>
      <c r="P13" s="214"/>
      <c r="Q13" s="214"/>
      <c r="R13" s="214"/>
      <c r="S13" s="214"/>
      <c r="T13" s="214"/>
      <c r="U13" s="214"/>
    </row>
    <row r="14" spans="3:21" s="60" customFormat="1" ht="15" customHeight="1">
      <c r="C14" s="69" t="s">
        <v>7</v>
      </c>
      <c r="D14" s="70">
        <f>IF(ISNUMBER('[3]Tabulate 2 - Table 1'!B2),'[3]Tabulate 2 - Table 1'!B2,0)</f>
        <v>5570</v>
      </c>
      <c r="E14" s="70">
        <f>IF(ISNUMBER('[3]Tabulate 2 - Table 1'!C2),'[3]Tabulate 2 - Table 1'!C2,0)</f>
        <v>1727</v>
      </c>
      <c r="F14" s="71">
        <f t="shared" ref="F14:F46" si="0">E14*100/D14</f>
        <v>31.005385996409334</v>
      </c>
      <c r="G14" s="70">
        <f>IF(ISNUMBER('[3]Tabulate 2 - Table 1'!V2),'[3]Tabulate 2 - Table 1'!V2,0)</f>
        <v>907</v>
      </c>
      <c r="H14" s="71">
        <f t="shared" ref="H14:H46" si="1">G14*100/E14</f>
        <v>52.518818760856981</v>
      </c>
      <c r="I14" s="70">
        <f>IF(ISNUMBER('[3]Tabulate 2 - Table 1'!W2),'[3]Tabulate 2 - Table 1'!W2,0)</f>
        <v>357</v>
      </c>
      <c r="J14" s="71">
        <f t="shared" ref="J14:J46" si="2">I14*100/E14</f>
        <v>20.671685002895195</v>
      </c>
      <c r="K14" s="70">
        <f>IF(ISNUMBER('[3]Tabulate 2 - Table 1'!X2),'[3]Tabulate 2 - Table 1'!X2,0)</f>
        <v>463</v>
      </c>
      <c r="L14" s="71">
        <f t="shared" ref="L14:L46" si="3">K14*100/E14</f>
        <v>26.809496236247828</v>
      </c>
      <c r="M14" s="70">
        <f>IF(ISNUMBER('[3]Tabulate 2 - Table 1'!Y2),'[3]Tabulate 2 - Table 1'!Y2,0)</f>
        <v>246</v>
      </c>
      <c r="N14" s="238">
        <f>M14*100/E14</f>
        <v>14.244354371742906</v>
      </c>
      <c r="O14" s="239"/>
      <c r="P14" s="70">
        <f>IF(ISNUMBER('[3]Tabulate 2 - Table 1'!Z2),'[3]Tabulate 2 - Table 1'!Z2,0)</f>
        <v>324</v>
      </c>
      <c r="Q14" s="71">
        <f t="shared" ref="Q14:Q46" si="4">P14*100/E14</f>
        <v>18.760856977417486</v>
      </c>
      <c r="R14" s="70">
        <f>IF(ISNUMBER('[3]Tabulate 2 - Table 1'!AA2),'[3]Tabulate 2 - Table 1'!AA2,0)</f>
        <v>715</v>
      </c>
      <c r="S14" s="71">
        <f t="shared" ref="S14:S46" si="5">R14*100/E14</f>
        <v>41.401273885350321</v>
      </c>
      <c r="T14" s="70">
        <f>IF(ISNUMBER('[3]Tabulate 2 - Table 1'!AB2),'[3]Tabulate 2 - Table 1'!AB2,0)</f>
        <v>149</v>
      </c>
      <c r="U14" s="71">
        <f t="shared" ref="U14:U46" si="6">T14*100/E14</f>
        <v>8.6276780544296461</v>
      </c>
    </row>
    <row r="15" spans="3:21" s="60" customFormat="1" ht="15" customHeight="1">
      <c r="C15" s="11" t="s">
        <v>8</v>
      </c>
      <c r="D15" s="70">
        <f>IF(ISNUMBER('[3]Tabulate 2 - Table 1'!B3),'[3]Tabulate 2 - Table 1'!B3,0)</f>
        <v>450</v>
      </c>
      <c r="E15" s="70">
        <f>IF(ISNUMBER('[3]Tabulate 2 - Table 1'!C3),'[3]Tabulate 2 - Table 1'!C3,0)</f>
        <v>85</v>
      </c>
      <c r="F15" s="71">
        <f t="shared" si="0"/>
        <v>18.888888888888889</v>
      </c>
      <c r="G15" s="70">
        <f>IF(ISNUMBER('[3]Tabulate 2 - Table 1'!V3),'[3]Tabulate 2 - Table 1'!V3,0)</f>
        <v>35</v>
      </c>
      <c r="H15" s="71">
        <f t="shared" si="1"/>
        <v>41.176470588235297</v>
      </c>
      <c r="I15" s="70">
        <f>IF(ISNUMBER('[3]Tabulate 2 - Table 1'!W3),'[3]Tabulate 2 - Table 1'!W3,0)</f>
        <v>9</v>
      </c>
      <c r="J15" s="71">
        <f t="shared" si="2"/>
        <v>10.588235294117647</v>
      </c>
      <c r="K15" s="70">
        <f>IF(ISNUMBER('[3]Tabulate 2 - Table 1'!X3),'[3]Tabulate 2 - Table 1'!X3,0)</f>
        <v>41</v>
      </c>
      <c r="L15" s="71">
        <f t="shared" si="3"/>
        <v>48.235294117647058</v>
      </c>
      <c r="M15" s="70">
        <f>IF(ISNUMBER('[3]Tabulate 2 - Table 1'!Y3),'[3]Tabulate 2 - Table 1'!Y3,0)</f>
        <v>15</v>
      </c>
      <c r="N15" s="238">
        <f>M15*100/E15</f>
        <v>17.647058823529413</v>
      </c>
      <c r="O15" s="239"/>
      <c r="P15" s="70">
        <f>IF(ISNUMBER('[3]Tabulate 2 - Table 1'!Z3),'[3]Tabulate 2 - Table 1'!Z3,0)</f>
        <v>14</v>
      </c>
      <c r="Q15" s="71">
        <f t="shared" si="4"/>
        <v>16.470588235294116</v>
      </c>
      <c r="R15" s="70">
        <f>IF(ISNUMBER('[3]Tabulate 2 - Table 1'!AA3),'[3]Tabulate 2 - Table 1'!AA3,0)</f>
        <v>14</v>
      </c>
      <c r="S15" s="71">
        <f t="shared" si="5"/>
        <v>16.470588235294116</v>
      </c>
      <c r="T15" s="70">
        <f>IF(ISNUMBER('[3]Tabulate 2 - Table 1'!AB3),'[3]Tabulate 2 - Table 1'!AB3,0)</f>
        <v>8</v>
      </c>
      <c r="U15" s="71">
        <f t="shared" si="6"/>
        <v>9.4117647058823533</v>
      </c>
    </row>
    <row r="16" spans="3:21" ht="15" hidden="1" customHeight="1">
      <c r="C16" s="13" t="s">
        <v>15</v>
      </c>
      <c r="D16" s="70">
        <f>IF(ISNUMBER('[3]Tabulate 2 - Table 1'!B4),'[3]Tabulate 2 - Table 1'!B4,0)</f>
        <v>52</v>
      </c>
      <c r="E16" s="70">
        <f>IF(ISNUMBER('[3]Tabulate 2 - Table 1'!C4),'[3]Tabulate 2 - Table 1'!C4,0)</f>
        <v>10</v>
      </c>
      <c r="F16" s="71">
        <f t="shared" si="0"/>
        <v>19.23076923076923</v>
      </c>
      <c r="G16" s="70">
        <f>IF(ISNUMBER('[3]Tabulate 2 - Table 1'!V4),'[3]Tabulate 2 - Table 1'!V4,0)</f>
        <v>8</v>
      </c>
      <c r="H16" s="71">
        <f t="shared" si="1"/>
        <v>80</v>
      </c>
      <c r="I16" s="70">
        <f>IF(ISNUMBER('[3]Tabulate 2 - Table 1'!W4),'[3]Tabulate 2 - Table 1'!W4,0)</f>
        <v>1</v>
      </c>
      <c r="J16" s="71">
        <f t="shared" si="2"/>
        <v>10</v>
      </c>
      <c r="K16" s="70">
        <f>IF(ISNUMBER('[3]Tabulate 2 - Table 1'!X4),'[3]Tabulate 2 - Table 1'!X4,0)</f>
        <v>1</v>
      </c>
      <c r="L16" s="71">
        <f t="shared" si="3"/>
        <v>10</v>
      </c>
      <c r="M16" s="70">
        <f>IF(ISNUMBER('[3]Tabulate 2 - Table 1'!Y4),'[3]Tabulate 2 - Table 1'!Y4,0)</f>
        <v>2</v>
      </c>
      <c r="N16" s="70"/>
      <c r="O16" s="71">
        <f t="shared" ref="O16:O46" si="7">M16*100/E16</f>
        <v>20</v>
      </c>
      <c r="P16" s="70">
        <f>IF(ISNUMBER('[3]Tabulate 2 - Table 1'!Z4),'[3]Tabulate 2 - Table 1'!Z4,0)</f>
        <v>5</v>
      </c>
      <c r="Q16" s="71">
        <f t="shared" si="4"/>
        <v>50</v>
      </c>
      <c r="R16" s="70">
        <f>IF(ISNUMBER('[3]Tabulate 2 - Table 1'!AA4),'[3]Tabulate 2 - Table 1'!AA4,0)</f>
        <v>2</v>
      </c>
      <c r="S16" s="71">
        <f t="shared" si="5"/>
        <v>20</v>
      </c>
      <c r="T16" s="70">
        <f>IF(ISNUMBER('[3]Tabulate 2 - Table 1'!AB4),'[3]Tabulate 2 - Table 1'!AB4,0)</f>
        <v>0</v>
      </c>
      <c r="U16" s="71">
        <f t="shared" si="6"/>
        <v>0</v>
      </c>
    </row>
    <row r="17" spans="3:21" ht="15" hidden="1" customHeight="1">
      <c r="C17" s="13" t="s">
        <v>16</v>
      </c>
      <c r="D17" s="70">
        <f>IF(ISNUMBER('[3]Tabulate 2 - Table 1'!B5),'[3]Tabulate 2 - Table 1'!B5,0)</f>
        <v>22</v>
      </c>
      <c r="E17" s="70">
        <f>IF(ISNUMBER('[3]Tabulate 2 - Table 1'!C5),'[3]Tabulate 2 - Table 1'!C5,0)</f>
        <v>5</v>
      </c>
      <c r="F17" s="71">
        <f t="shared" si="0"/>
        <v>22.727272727272727</v>
      </c>
      <c r="G17" s="70">
        <f>IF(ISNUMBER('[3]Tabulate 2 - Table 1'!V5),'[3]Tabulate 2 - Table 1'!V5,0)</f>
        <v>2</v>
      </c>
      <c r="H17" s="71">
        <f t="shared" si="1"/>
        <v>40</v>
      </c>
      <c r="I17" s="70">
        <f>IF(ISNUMBER('[3]Tabulate 2 - Table 1'!W5),'[3]Tabulate 2 - Table 1'!W5,0)</f>
        <v>1</v>
      </c>
      <c r="J17" s="71">
        <f t="shared" si="2"/>
        <v>20</v>
      </c>
      <c r="K17" s="70">
        <f>IF(ISNUMBER('[3]Tabulate 2 - Table 1'!X5),'[3]Tabulate 2 - Table 1'!X5,0)</f>
        <v>2</v>
      </c>
      <c r="L17" s="71">
        <f t="shared" si="3"/>
        <v>40</v>
      </c>
      <c r="M17" s="70">
        <f>IF(ISNUMBER('[3]Tabulate 2 - Table 1'!Y5),'[3]Tabulate 2 - Table 1'!Y5,0)</f>
        <v>2</v>
      </c>
      <c r="N17" s="70"/>
      <c r="O17" s="71">
        <f t="shared" si="7"/>
        <v>40</v>
      </c>
      <c r="P17" s="70">
        <f>IF(ISNUMBER('[3]Tabulate 2 - Table 1'!Z5),'[3]Tabulate 2 - Table 1'!Z5,0)</f>
        <v>1</v>
      </c>
      <c r="Q17" s="71">
        <f t="shared" si="4"/>
        <v>20</v>
      </c>
      <c r="R17" s="70">
        <f>IF(ISNUMBER('[3]Tabulate 2 - Table 1'!AA5),'[3]Tabulate 2 - Table 1'!AA5,0)</f>
        <v>1</v>
      </c>
      <c r="S17" s="71">
        <f t="shared" si="5"/>
        <v>20</v>
      </c>
      <c r="T17" s="70">
        <f>IF(ISNUMBER('[3]Tabulate 2 - Table 1'!AB5),'[3]Tabulate 2 - Table 1'!AB5,0)</f>
        <v>0</v>
      </c>
      <c r="U17" s="71">
        <f t="shared" si="6"/>
        <v>0</v>
      </c>
    </row>
    <row r="18" spans="3:21" ht="15" hidden="1" customHeight="1">
      <c r="C18" s="13" t="s">
        <v>17</v>
      </c>
      <c r="D18" s="70">
        <f>IF(ISNUMBER('[3]Tabulate 2 - Table 1'!B6),'[3]Tabulate 2 - Table 1'!B6,0)</f>
        <v>62</v>
      </c>
      <c r="E18" s="70">
        <f>IF(ISNUMBER('[3]Tabulate 2 - Table 1'!C6),'[3]Tabulate 2 - Table 1'!C6,0)</f>
        <v>9</v>
      </c>
      <c r="F18" s="71">
        <f t="shared" si="0"/>
        <v>14.516129032258064</v>
      </c>
      <c r="G18" s="70">
        <f>IF(ISNUMBER('[3]Tabulate 2 - Table 1'!V6),'[3]Tabulate 2 - Table 1'!V6,0)</f>
        <v>4</v>
      </c>
      <c r="H18" s="71">
        <f t="shared" si="1"/>
        <v>44.444444444444443</v>
      </c>
      <c r="I18" s="70">
        <f>IF(ISNUMBER('[3]Tabulate 2 - Table 1'!W6),'[3]Tabulate 2 - Table 1'!W6,0)</f>
        <v>0</v>
      </c>
      <c r="J18" s="71">
        <f t="shared" si="2"/>
        <v>0</v>
      </c>
      <c r="K18" s="70">
        <f>IF(ISNUMBER('[3]Tabulate 2 - Table 1'!X6),'[3]Tabulate 2 - Table 1'!X6,0)</f>
        <v>5</v>
      </c>
      <c r="L18" s="71">
        <f t="shared" si="3"/>
        <v>55.555555555555557</v>
      </c>
      <c r="M18" s="70">
        <f>IF(ISNUMBER('[3]Tabulate 2 - Table 1'!Y6),'[3]Tabulate 2 - Table 1'!Y6,0)</f>
        <v>1</v>
      </c>
      <c r="N18" s="70"/>
      <c r="O18" s="71">
        <f t="shared" si="7"/>
        <v>11.111111111111111</v>
      </c>
      <c r="P18" s="70">
        <f>IF(ISNUMBER('[3]Tabulate 2 - Table 1'!Z6),'[3]Tabulate 2 - Table 1'!Z6,0)</f>
        <v>1</v>
      </c>
      <c r="Q18" s="71">
        <f t="shared" si="4"/>
        <v>11.111111111111111</v>
      </c>
      <c r="R18" s="70">
        <f>IF(ISNUMBER('[3]Tabulate 2 - Table 1'!AA6),'[3]Tabulate 2 - Table 1'!AA6,0)</f>
        <v>0</v>
      </c>
      <c r="S18" s="71">
        <f t="shared" si="5"/>
        <v>0</v>
      </c>
      <c r="T18" s="70">
        <f>IF(ISNUMBER('[3]Tabulate 2 - Table 1'!AB6),'[3]Tabulate 2 - Table 1'!AB6,0)</f>
        <v>2</v>
      </c>
      <c r="U18" s="71">
        <f t="shared" si="6"/>
        <v>22.222222222222221</v>
      </c>
    </row>
    <row r="19" spans="3:21" ht="15" hidden="1" customHeight="1">
      <c r="C19" s="13" t="s">
        <v>18</v>
      </c>
      <c r="D19" s="70">
        <f>IF(ISNUMBER('[3]Tabulate 2 - Table 1'!B7),'[3]Tabulate 2 - Table 1'!B7,0)</f>
        <v>15</v>
      </c>
      <c r="E19" s="70">
        <f>IF(ISNUMBER('[3]Tabulate 2 - Table 1'!C7),'[3]Tabulate 2 - Table 1'!C7,0)</f>
        <v>2</v>
      </c>
      <c r="F19" s="71">
        <f t="shared" si="0"/>
        <v>13.333333333333334</v>
      </c>
      <c r="G19" s="70">
        <f>IF(ISNUMBER('[3]Tabulate 2 - Table 1'!V7),'[3]Tabulate 2 - Table 1'!V7,0)</f>
        <v>1</v>
      </c>
      <c r="H19" s="71">
        <f t="shared" si="1"/>
        <v>50</v>
      </c>
      <c r="I19" s="70">
        <f>IF(ISNUMBER('[3]Tabulate 2 - Table 1'!W7),'[3]Tabulate 2 - Table 1'!W7,0)</f>
        <v>1</v>
      </c>
      <c r="J19" s="71">
        <f t="shared" si="2"/>
        <v>50</v>
      </c>
      <c r="K19" s="70">
        <f>IF(ISNUMBER('[3]Tabulate 2 - Table 1'!X7),'[3]Tabulate 2 - Table 1'!X7,0)</f>
        <v>0</v>
      </c>
      <c r="L19" s="71">
        <f t="shared" si="3"/>
        <v>0</v>
      </c>
      <c r="M19" s="70">
        <f>IF(ISNUMBER('[3]Tabulate 2 - Table 1'!Y7),'[3]Tabulate 2 - Table 1'!Y7,0)</f>
        <v>1</v>
      </c>
      <c r="N19" s="70"/>
      <c r="O19" s="71">
        <f t="shared" si="7"/>
        <v>50</v>
      </c>
      <c r="P19" s="70">
        <f>IF(ISNUMBER('[3]Tabulate 2 - Table 1'!Z7),'[3]Tabulate 2 - Table 1'!Z7,0)</f>
        <v>1</v>
      </c>
      <c r="Q19" s="71">
        <f t="shared" si="4"/>
        <v>50</v>
      </c>
      <c r="R19" s="70">
        <f>IF(ISNUMBER('[3]Tabulate 2 - Table 1'!AA7),'[3]Tabulate 2 - Table 1'!AA7,0)</f>
        <v>1</v>
      </c>
      <c r="S19" s="71">
        <f t="shared" si="5"/>
        <v>50</v>
      </c>
      <c r="T19" s="70">
        <f>IF(ISNUMBER('[3]Tabulate 2 - Table 1'!AB7),'[3]Tabulate 2 - Table 1'!AB7,0)</f>
        <v>0</v>
      </c>
      <c r="U19" s="71">
        <f t="shared" si="6"/>
        <v>0</v>
      </c>
    </row>
    <row r="20" spans="3:21" ht="15" hidden="1" customHeight="1">
      <c r="C20" s="13" t="s">
        <v>19</v>
      </c>
      <c r="D20" s="70">
        <f>IF(ISNUMBER('[3]Tabulate 2 - Table 1'!B8),'[3]Tabulate 2 - Table 1'!B8,0)</f>
        <v>144</v>
      </c>
      <c r="E20" s="70">
        <f>IF(ISNUMBER('[3]Tabulate 2 - Table 1'!C8),'[3]Tabulate 2 - Table 1'!C8,0)</f>
        <v>48</v>
      </c>
      <c r="F20" s="71">
        <f t="shared" si="0"/>
        <v>33.333333333333336</v>
      </c>
      <c r="G20" s="70">
        <f>IF(ISNUMBER('[3]Tabulate 2 - Table 1'!V8),'[3]Tabulate 2 - Table 1'!V8,0)</f>
        <v>14</v>
      </c>
      <c r="H20" s="71">
        <f t="shared" si="1"/>
        <v>29.166666666666668</v>
      </c>
      <c r="I20" s="70">
        <f>IF(ISNUMBER('[3]Tabulate 2 - Table 1'!W8),'[3]Tabulate 2 - Table 1'!W8,0)</f>
        <v>4</v>
      </c>
      <c r="J20" s="71">
        <f t="shared" si="2"/>
        <v>8.3333333333333339</v>
      </c>
      <c r="K20" s="70">
        <f>IF(ISNUMBER('[3]Tabulate 2 - Table 1'!X8),'[3]Tabulate 2 - Table 1'!X8,0)</f>
        <v>30</v>
      </c>
      <c r="L20" s="71">
        <f t="shared" si="3"/>
        <v>62.5</v>
      </c>
      <c r="M20" s="70">
        <f>IF(ISNUMBER('[3]Tabulate 2 - Table 1'!Y8),'[3]Tabulate 2 - Table 1'!Y8,0)</f>
        <v>8</v>
      </c>
      <c r="N20" s="70"/>
      <c r="O20" s="71">
        <f t="shared" si="7"/>
        <v>16.666666666666668</v>
      </c>
      <c r="P20" s="70">
        <f>IF(ISNUMBER('[3]Tabulate 2 - Table 1'!Z8),'[3]Tabulate 2 - Table 1'!Z8,0)</f>
        <v>6</v>
      </c>
      <c r="Q20" s="71">
        <f t="shared" si="4"/>
        <v>12.5</v>
      </c>
      <c r="R20" s="70">
        <f>IF(ISNUMBER('[3]Tabulate 2 - Table 1'!AA8),'[3]Tabulate 2 - Table 1'!AA8,0)</f>
        <v>7</v>
      </c>
      <c r="S20" s="71">
        <f t="shared" si="5"/>
        <v>14.583333333333334</v>
      </c>
      <c r="T20" s="70">
        <f>IF(ISNUMBER('[3]Tabulate 2 - Table 1'!AB8),'[3]Tabulate 2 - Table 1'!AB8,0)</f>
        <v>2</v>
      </c>
      <c r="U20" s="71">
        <f t="shared" si="6"/>
        <v>4.166666666666667</v>
      </c>
    </row>
    <row r="21" spans="3:21" ht="15" hidden="1" customHeight="1">
      <c r="C21" s="13" t="s">
        <v>20</v>
      </c>
      <c r="D21" s="70">
        <f>IF(ISNUMBER('[3]Tabulate 2 - Table 1'!B9),'[3]Tabulate 2 - Table 1'!B9,0)</f>
        <v>16</v>
      </c>
      <c r="E21" s="70">
        <f>IF(ISNUMBER('[3]Tabulate 2 - Table 1'!C9),'[3]Tabulate 2 - Table 1'!C9,0)</f>
        <v>3</v>
      </c>
      <c r="F21" s="71">
        <f t="shared" si="0"/>
        <v>18.75</v>
      </c>
      <c r="G21" s="70">
        <f>IF(ISNUMBER('[3]Tabulate 2 - Table 1'!V9),'[3]Tabulate 2 - Table 1'!V9,0)</f>
        <v>0</v>
      </c>
      <c r="H21" s="71">
        <f t="shared" si="1"/>
        <v>0</v>
      </c>
      <c r="I21" s="70">
        <f>IF(ISNUMBER('[3]Tabulate 2 - Table 1'!W9),'[3]Tabulate 2 - Table 1'!W9,0)</f>
        <v>1</v>
      </c>
      <c r="J21" s="71">
        <f t="shared" si="2"/>
        <v>33.333333333333336</v>
      </c>
      <c r="K21" s="70">
        <f>IF(ISNUMBER('[3]Tabulate 2 - Table 1'!X9),'[3]Tabulate 2 - Table 1'!X9,0)</f>
        <v>2</v>
      </c>
      <c r="L21" s="71">
        <f t="shared" si="3"/>
        <v>66.666666666666671</v>
      </c>
      <c r="M21" s="70">
        <f>IF(ISNUMBER('[3]Tabulate 2 - Table 1'!Y9),'[3]Tabulate 2 - Table 1'!Y9,0)</f>
        <v>0</v>
      </c>
      <c r="N21" s="70"/>
      <c r="O21" s="71">
        <f t="shared" si="7"/>
        <v>0</v>
      </c>
      <c r="P21" s="70">
        <f>IF(ISNUMBER('[3]Tabulate 2 - Table 1'!Z9),'[3]Tabulate 2 - Table 1'!Z9,0)</f>
        <v>0</v>
      </c>
      <c r="Q21" s="71">
        <f t="shared" si="4"/>
        <v>0</v>
      </c>
      <c r="R21" s="70">
        <f>IF(ISNUMBER('[3]Tabulate 2 - Table 1'!AA9),'[3]Tabulate 2 - Table 1'!AA9,0)</f>
        <v>1</v>
      </c>
      <c r="S21" s="71">
        <f t="shared" si="5"/>
        <v>33.333333333333336</v>
      </c>
      <c r="T21" s="70">
        <f>IF(ISNUMBER('[3]Tabulate 2 - Table 1'!AB9),'[3]Tabulate 2 - Table 1'!AB9,0)</f>
        <v>0</v>
      </c>
      <c r="U21" s="71">
        <f t="shared" si="6"/>
        <v>0</v>
      </c>
    </row>
    <row r="22" spans="3:21" ht="15" hidden="1" customHeight="1">
      <c r="C22" s="13" t="s">
        <v>21</v>
      </c>
      <c r="D22" s="70">
        <f>IF(ISNUMBER('[3]Tabulate 2 - Table 1'!B10),'[3]Tabulate 2 - Table 1'!B10,0)</f>
        <v>139</v>
      </c>
      <c r="E22" s="70">
        <f>IF(ISNUMBER('[3]Tabulate 2 - Table 1'!C10),'[3]Tabulate 2 - Table 1'!C10,0)</f>
        <v>8</v>
      </c>
      <c r="F22" s="71">
        <f t="shared" si="0"/>
        <v>5.7553956834532372</v>
      </c>
      <c r="G22" s="70">
        <f>IF(ISNUMBER('[3]Tabulate 2 - Table 1'!V10),'[3]Tabulate 2 - Table 1'!V10,0)</f>
        <v>6</v>
      </c>
      <c r="H22" s="71">
        <f t="shared" si="1"/>
        <v>75</v>
      </c>
      <c r="I22" s="70">
        <f>IF(ISNUMBER('[3]Tabulate 2 - Table 1'!W10),'[3]Tabulate 2 - Table 1'!W10,0)</f>
        <v>1</v>
      </c>
      <c r="J22" s="71">
        <f t="shared" si="2"/>
        <v>12.5</v>
      </c>
      <c r="K22" s="70">
        <f>IF(ISNUMBER('[3]Tabulate 2 - Table 1'!X10),'[3]Tabulate 2 - Table 1'!X10,0)</f>
        <v>1</v>
      </c>
      <c r="L22" s="71">
        <f t="shared" si="3"/>
        <v>12.5</v>
      </c>
      <c r="M22" s="70">
        <f>IF(ISNUMBER('[3]Tabulate 2 - Table 1'!Y10),'[3]Tabulate 2 - Table 1'!Y10,0)</f>
        <v>1</v>
      </c>
      <c r="N22" s="70"/>
      <c r="O22" s="71">
        <f t="shared" si="7"/>
        <v>12.5</v>
      </c>
      <c r="P22" s="70">
        <f>IF(ISNUMBER('[3]Tabulate 2 - Table 1'!Z10),'[3]Tabulate 2 - Table 1'!Z10,0)</f>
        <v>0</v>
      </c>
      <c r="Q22" s="71">
        <f t="shared" si="4"/>
        <v>0</v>
      </c>
      <c r="R22" s="70">
        <f>IF(ISNUMBER('[3]Tabulate 2 - Table 1'!AA10),'[3]Tabulate 2 - Table 1'!AA10,0)</f>
        <v>2</v>
      </c>
      <c r="S22" s="71">
        <f t="shared" si="5"/>
        <v>25</v>
      </c>
      <c r="T22" s="70">
        <f>IF(ISNUMBER('[3]Tabulate 2 - Table 1'!AB10),'[3]Tabulate 2 - Table 1'!AB10,0)</f>
        <v>4</v>
      </c>
      <c r="U22" s="71">
        <f t="shared" si="6"/>
        <v>50</v>
      </c>
    </row>
    <row r="23" spans="3:21" s="60" customFormat="1" ht="15" customHeight="1">
      <c r="C23" s="11" t="s">
        <v>9</v>
      </c>
      <c r="D23" s="70">
        <f>IF(ISNUMBER('[3]Tabulate 2 - Table 1'!B11),'[3]Tabulate 2 - Table 1'!B11,0)</f>
        <v>1794</v>
      </c>
      <c r="E23" s="70">
        <f>IF(ISNUMBER('[3]Tabulate 2 - Table 1'!C11),'[3]Tabulate 2 - Table 1'!C11,0)</f>
        <v>354</v>
      </c>
      <c r="F23" s="71">
        <f t="shared" si="0"/>
        <v>19.732441471571907</v>
      </c>
      <c r="G23" s="70">
        <f>IF(ISNUMBER('[3]Tabulate 2 - Table 1'!V11),'[3]Tabulate 2 - Table 1'!V11,0)</f>
        <v>182</v>
      </c>
      <c r="H23" s="71">
        <f t="shared" si="1"/>
        <v>51.412429378531073</v>
      </c>
      <c r="I23" s="70">
        <f>IF(ISNUMBER('[3]Tabulate 2 - Table 1'!W11),'[3]Tabulate 2 - Table 1'!W11,0)</f>
        <v>37</v>
      </c>
      <c r="J23" s="71">
        <f t="shared" si="2"/>
        <v>10.451977401129943</v>
      </c>
      <c r="K23" s="70">
        <f>IF(ISNUMBER('[3]Tabulate 2 - Table 1'!X11),'[3]Tabulate 2 - Table 1'!X11,0)</f>
        <v>135</v>
      </c>
      <c r="L23" s="71">
        <f t="shared" si="3"/>
        <v>38.135593220338983</v>
      </c>
      <c r="M23" s="70">
        <f>IF(ISNUMBER('[3]Tabulate 2 - Table 1'!Y11),'[3]Tabulate 2 - Table 1'!Y11,0)</f>
        <v>57</v>
      </c>
      <c r="N23" s="238">
        <f>M23*100/E23</f>
        <v>16.101694915254239</v>
      </c>
      <c r="O23" s="239"/>
      <c r="P23" s="70">
        <f>IF(ISNUMBER('[3]Tabulate 2 - Table 1'!Z11),'[3]Tabulate 2 - Table 1'!Z11,0)</f>
        <v>59</v>
      </c>
      <c r="Q23" s="71">
        <f t="shared" si="4"/>
        <v>16.666666666666668</v>
      </c>
      <c r="R23" s="70">
        <f>IF(ISNUMBER('[3]Tabulate 2 - Table 1'!AA11),'[3]Tabulate 2 - Table 1'!AA11,0)</f>
        <v>100</v>
      </c>
      <c r="S23" s="71">
        <f t="shared" si="5"/>
        <v>28.248587570621471</v>
      </c>
      <c r="T23" s="70">
        <f>IF(ISNUMBER('[3]Tabulate 2 - Table 1'!AB11),'[3]Tabulate 2 - Table 1'!AB11,0)</f>
        <v>31</v>
      </c>
      <c r="U23" s="71">
        <f t="shared" si="6"/>
        <v>8.7570621468926557</v>
      </c>
    </row>
    <row r="24" spans="3:21" ht="15" hidden="1" customHeight="1">
      <c r="C24" s="13" t="s">
        <v>22</v>
      </c>
      <c r="D24" s="70">
        <f>IF(ISNUMBER('[3]Tabulate 2 - Table 1'!B12),'[3]Tabulate 2 - Table 1'!B12,0)</f>
        <v>217</v>
      </c>
      <c r="E24" s="70">
        <f>IF(ISNUMBER('[3]Tabulate 2 - Table 1'!C12),'[3]Tabulate 2 - Table 1'!C12,0)</f>
        <v>25</v>
      </c>
      <c r="F24" s="71">
        <f t="shared" si="0"/>
        <v>11.52073732718894</v>
      </c>
      <c r="G24" s="70">
        <f>IF(ISNUMBER('[3]Tabulate 2 - Table 1'!V12),'[3]Tabulate 2 - Table 1'!V12,0)</f>
        <v>11</v>
      </c>
      <c r="H24" s="71">
        <f t="shared" si="1"/>
        <v>44</v>
      </c>
      <c r="I24" s="70">
        <f>IF(ISNUMBER('[3]Tabulate 2 - Table 1'!W12),'[3]Tabulate 2 - Table 1'!W12,0)</f>
        <v>3</v>
      </c>
      <c r="J24" s="71">
        <f t="shared" si="2"/>
        <v>12</v>
      </c>
      <c r="K24" s="70">
        <f>IF(ISNUMBER('[3]Tabulate 2 - Table 1'!X12),'[3]Tabulate 2 - Table 1'!X12,0)</f>
        <v>11</v>
      </c>
      <c r="L24" s="71">
        <f t="shared" si="3"/>
        <v>44</v>
      </c>
      <c r="M24" s="70">
        <f>IF(ISNUMBER('[3]Tabulate 2 - Table 1'!Y12),'[3]Tabulate 2 - Table 1'!Y12,0)</f>
        <v>3</v>
      </c>
      <c r="N24" s="70"/>
      <c r="O24" s="71">
        <f t="shared" si="7"/>
        <v>12</v>
      </c>
      <c r="P24" s="70">
        <f>IF(ISNUMBER('[3]Tabulate 2 - Table 1'!Z12),'[3]Tabulate 2 - Table 1'!Z12,0)</f>
        <v>4</v>
      </c>
      <c r="Q24" s="71">
        <f t="shared" si="4"/>
        <v>16</v>
      </c>
      <c r="R24" s="70">
        <f>IF(ISNUMBER('[3]Tabulate 2 - Table 1'!AA12),'[3]Tabulate 2 - Table 1'!AA12,0)</f>
        <v>7</v>
      </c>
      <c r="S24" s="71">
        <f t="shared" si="5"/>
        <v>28</v>
      </c>
      <c r="T24" s="70">
        <f>IF(ISNUMBER('[3]Tabulate 2 - Table 1'!AB12),'[3]Tabulate 2 - Table 1'!AB12,0)</f>
        <v>3</v>
      </c>
      <c r="U24" s="71">
        <f t="shared" si="6"/>
        <v>12</v>
      </c>
    </row>
    <row r="25" spans="3:21" ht="15" hidden="1" customHeight="1">
      <c r="C25" s="13" t="s">
        <v>23</v>
      </c>
      <c r="D25" s="70">
        <f>IF(ISNUMBER('[3]Tabulate 2 - Table 1'!B13),'[3]Tabulate 2 - Table 1'!B13,0)</f>
        <v>224</v>
      </c>
      <c r="E25" s="70">
        <f>IF(ISNUMBER('[3]Tabulate 2 - Table 1'!C13),'[3]Tabulate 2 - Table 1'!C13,0)</f>
        <v>25</v>
      </c>
      <c r="F25" s="71">
        <f t="shared" si="0"/>
        <v>11.160714285714286</v>
      </c>
      <c r="G25" s="70">
        <f>IF(ISNUMBER('[3]Tabulate 2 - Table 1'!V13),'[3]Tabulate 2 - Table 1'!V13,0)</f>
        <v>9</v>
      </c>
      <c r="H25" s="71">
        <f t="shared" si="1"/>
        <v>36</v>
      </c>
      <c r="I25" s="70">
        <f>IF(ISNUMBER('[3]Tabulate 2 - Table 1'!W13),'[3]Tabulate 2 - Table 1'!W13,0)</f>
        <v>0</v>
      </c>
      <c r="J25" s="71">
        <f t="shared" si="2"/>
        <v>0</v>
      </c>
      <c r="K25" s="70">
        <f>IF(ISNUMBER('[3]Tabulate 2 - Table 1'!X13),'[3]Tabulate 2 - Table 1'!X13,0)</f>
        <v>16</v>
      </c>
      <c r="L25" s="71">
        <f t="shared" si="3"/>
        <v>64</v>
      </c>
      <c r="M25" s="70">
        <f>IF(ISNUMBER('[3]Tabulate 2 - Table 1'!Y13),'[3]Tabulate 2 - Table 1'!Y13,0)</f>
        <v>4</v>
      </c>
      <c r="N25" s="70"/>
      <c r="O25" s="71">
        <f t="shared" si="7"/>
        <v>16</v>
      </c>
      <c r="P25" s="70">
        <f>IF(ISNUMBER('[3]Tabulate 2 - Table 1'!Z13),'[3]Tabulate 2 - Table 1'!Z13,0)</f>
        <v>0</v>
      </c>
      <c r="Q25" s="71">
        <f t="shared" si="4"/>
        <v>0</v>
      </c>
      <c r="R25" s="70">
        <f>IF(ISNUMBER('[3]Tabulate 2 - Table 1'!AA13),'[3]Tabulate 2 - Table 1'!AA13,0)</f>
        <v>2</v>
      </c>
      <c r="S25" s="71">
        <f t="shared" si="5"/>
        <v>8</v>
      </c>
      <c r="T25" s="70">
        <f>IF(ISNUMBER('[3]Tabulate 2 - Table 1'!AB13),'[3]Tabulate 2 - Table 1'!AB13,0)</f>
        <v>3</v>
      </c>
      <c r="U25" s="71">
        <f t="shared" si="6"/>
        <v>12</v>
      </c>
    </row>
    <row r="26" spans="3:21" ht="15" hidden="1" customHeight="1">
      <c r="C26" s="13" t="s">
        <v>24</v>
      </c>
      <c r="D26" s="70">
        <f>IF(ISNUMBER('[3]Tabulate 2 - Table 1'!B14),'[3]Tabulate 2 - Table 1'!B14,0)</f>
        <v>184</v>
      </c>
      <c r="E26" s="70">
        <f>IF(ISNUMBER('[3]Tabulate 2 - Table 1'!C14),'[3]Tabulate 2 - Table 1'!C14,0)</f>
        <v>38</v>
      </c>
      <c r="F26" s="71">
        <f t="shared" si="0"/>
        <v>20.652173913043477</v>
      </c>
      <c r="G26" s="70">
        <f>IF(ISNUMBER('[3]Tabulate 2 - Table 1'!V14),'[3]Tabulate 2 - Table 1'!V14,0)</f>
        <v>18</v>
      </c>
      <c r="H26" s="71">
        <f t="shared" si="1"/>
        <v>47.368421052631582</v>
      </c>
      <c r="I26" s="70">
        <f>IF(ISNUMBER('[3]Tabulate 2 - Table 1'!W14),'[3]Tabulate 2 - Table 1'!W14,0)</f>
        <v>5</v>
      </c>
      <c r="J26" s="71">
        <f t="shared" si="2"/>
        <v>13.157894736842104</v>
      </c>
      <c r="K26" s="70">
        <f>IF(ISNUMBER('[3]Tabulate 2 - Table 1'!X14),'[3]Tabulate 2 - Table 1'!X14,0)</f>
        <v>15</v>
      </c>
      <c r="L26" s="71">
        <f t="shared" si="3"/>
        <v>39.473684210526315</v>
      </c>
      <c r="M26" s="70">
        <f>IF(ISNUMBER('[3]Tabulate 2 - Table 1'!Y14),'[3]Tabulate 2 - Table 1'!Y14,0)</f>
        <v>5</v>
      </c>
      <c r="N26" s="70"/>
      <c r="O26" s="71">
        <f t="shared" si="7"/>
        <v>13.157894736842104</v>
      </c>
      <c r="P26" s="70">
        <f>IF(ISNUMBER('[3]Tabulate 2 - Table 1'!Z14),'[3]Tabulate 2 - Table 1'!Z14,0)</f>
        <v>3</v>
      </c>
      <c r="Q26" s="71">
        <f t="shared" si="4"/>
        <v>7.8947368421052628</v>
      </c>
      <c r="R26" s="70">
        <f>IF(ISNUMBER('[3]Tabulate 2 - Table 1'!AA14),'[3]Tabulate 2 - Table 1'!AA14,0)</f>
        <v>11</v>
      </c>
      <c r="S26" s="71">
        <f t="shared" si="5"/>
        <v>28.94736842105263</v>
      </c>
      <c r="T26" s="70">
        <f>IF(ISNUMBER('[3]Tabulate 2 - Table 1'!AB14),'[3]Tabulate 2 - Table 1'!AB14,0)</f>
        <v>4</v>
      </c>
      <c r="U26" s="71">
        <f t="shared" si="6"/>
        <v>10.526315789473685</v>
      </c>
    </row>
    <row r="27" spans="3:21" ht="15" hidden="1" customHeight="1">
      <c r="C27" s="13" t="s">
        <v>25</v>
      </c>
      <c r="D27" s="70">
        <f>IF(ISNUMBER('[3]Tabulate 2 - Table 1'!B15),'[3]Tabulate 2 - Table 1'!B15,0)</f>
        <v>167</v>
      </c>
      <c r="E27" s="70">
        <f>IF(ISNUMBER('[3]Tabulate 2 - Table 1'!C15),'[3]Tabulate 2 - Table 1'!C15,0)</f>
        <v>27</v>
      </c>
      <c r="F27" s="71">
        <f t="shared" si="0"/>
        <v>16.167664670658684</v>
      </c>
      <c r="G27" s="70">
        <f>IF(ISNUMBER('[3]Tabulate 2 - Table 1'!V15),'[3]Tabulate 2 - Table 1'!V15,0)</f>
        <v>18</v>
      </c>
      <c r="H27" s="71">
        <f t="shared" si="1"/>
        <v>66.666666666666671</v>
      </c>
      <c r="I27" s="70">
        <f>IF(ISNUMBER('[3]Tabulate 2 - Table 1'!W15),'[3]Tabulate 2 - Table 1'!W15,0)</f>
        <v>3</v>
      </c>
      <c r="J27" s="71">
        <f t="shared" si="2"/>
        <v>11.111111111111111</v>
      </c>
      <c r="K27" s="70">
        <f>IF(ISNUMBER('[3]Tabulate 2 - Table 1'!X15),'[3]Tabulate 2 - Table 1'!X15,0)</f>
        <v>6</v>
      </c>
      <c r="L27" s="71">
        <f t="shared" si="3"/>
        <v>22.222222222222221</v>
      </c>
      <c r="M27" s="70">
        <f>IF(ISNUMBER('[3]Tabulate 2 - Table 1'!Y15),'[3]Tabulate 2 - Table 1'!Y15,0)</f>
        <v>3</v>
      </c>
      <c r="N27" s="70"/>
      <c r="O27" s="71">
        <f t="shared" si="7"/>
        <v>11.111111111111111</v>
      </c>
      <c r="P27" s="70">
        <f>IF(ISNUMBER('[3]Tabulate 2 - Table 1'!Z15),'[3]Tabulate 2 - Table 1'!Z15,0)</f>
        <v>8</v>
      </c>
      <c r="Q27" s="71">
        <f t="shared" si="4"/>
        <v>29.62962962962963</v>
      </c>
      <c r="R27" s="70">
        <f>IF(ISNUMBER('[3]Tabulate 2 - Table 1'!AA15),'[3]Tabulate 2 - Table 1'!AA15,0)</f>
        <v>9</v>
      </c>
      <c r="S27" s="71">
        <f t="shared" si="5"/>
        <v>33.333333333333336</v>
      </c>
      <c r="T27" s="70">
        <f>IF(ISNUMBER('[3]Tabulate 2 - Table 1'!AB15),'[3]Tabulate 2 - Table 1'!AB15,0)</f>
        <v>2</v>
      </c>
      <c r="U27" s="71">
        <f t="shared" si="6"/>
        <v>7.4074074074074074</v>
      </c>
    </row>
    <row r="28" spans="3:21" ht="15" hidden="1" customHeight="1">
      <c r="C28" s="13" t="s">
        <v>26</v>
      </c>
      <c r="D28" s="70">
        <f>IF(ISNUMBER('[3]Tabulate 2 - Table 1'!B16),'[3]Tabulate 2 - Table 1'!B16,0)</f>
        <v>223</v>
      </c>
      <c r="E28" s="70">
        <f>IF(ISNUMBER('[3]Tabulate 2 - Table 1'!C16),'[3]Tabulate 2 - Table 1'!C16,0)</f>
        <v>26</v>
      </c>
      <c r="F28" s="71">
        <f t="shared" si="0"/>
        <v>11.659192825112108</v>
      </c>
      <c r="G28" s="70">
        <f>IF(ISNUMBER('[3]Tabulate 2 - Table 1'!V16),'[3]Tabulate 2 - Table 1'!V16,0)</f>
        <v>18</v>
      </c>
      <c r="H28" s="71">
        <f t="shared" si="1"/>
        <v>69.230769230769226</v>
      </c>
      <c r="I28" s="70">
        <f>IF(ISNUMBER('[3]Tabulate 2 - Table 1'!W16),'[3]Tabulate 2 - Table 1'!W16,0)</f>
        <v>2</v>
      </c>
      <c r="J28" s="71">
        <f t="shared" si="2"/>
        <v>7.6923076923076925</v>
      </c>
      <c r="K28" s="70">
        <f>IF(ISNUMBER('[3]Tabulate 2 - Table 1'!X16),'[3]Tabulate 2 - Table 1'!X16,0)</f>
        <v>6</v>
      </c>
      <c r="L28" s="71">
        <f t="shared" si="3"/>
        <v>23.076923076923077</v>
      </c>
      <c r="M28" s="70">
        <f>IF(ISNUMBER('[3]Tabulate 2 - Table 1'!Y16),'[3]Tabulate 2 - Table 1'!Y16,0)</f>
        <v>7</v>
      </c>
      <c r="N28" s="70"/>
      <c r="O28" s="71">
        <f t="shared" si="7"/>
        <v>26.923076923076923</v>
      </c>
      <c r="P28" s="70">
        <f>IF(ISNUMBER('[3]Tabulate 2 - Table 1'!Z16),'[3]Tabulate 2 - Table 1'!Z16,0)</f>
        <v>6</v>
      </c>
      <c r="Q28" s="71">
        <f t="shared" si="4"/>
        <v>23.076923076923077</v>
      </c>
      <c r="R28" s="70">
        <f>IF(ISNUMBER('[3]Tabulate 2 - Table 1'!AA16),'[3]Tabulate 2 - Table 1'!AA16,0)</f>
        <v>9</v>
      </c>
      <c r="S28" s="71">
        <f t="shared" si="5"/>
        <v>34.615384615384613</v>
      </c>
      <c r="T28" s="70">
        <f>IF(ISNUMBER('[3]Tabulate 2 - Table 1'!AB16),'[3]Tabulate 2 - Table 1'!AB16,0)</f>
        <v>1</v>
      </c>
      <c r="U28" s="71">
        <f t="shared" si="6"/>
        <v>3.8461538461538463</v>
      </c>
    </row>
    <row r="29" spans="3:21" ht="15" hidden="1" customHeight="1">
      <c r="C29" s="13" t="s">
        <v>27</v>
      </c>
      <c r="D29" s="70">
        <f>IF(ISNUMBER('[3]Tabulate 2 - Table 1'!B17),'[3]Tabulate 2 - Table 1'!B17,0)</f>
        <v>185</v>
      </c>
      <c r="E29" s="70">
        <f>IF(ISNUMBER('[3]Tabulate 2 - Table 1'!C17),'[3]Tabulate 2 - Table 1'!C17,0)</f>
        <v>39</v>
      </c>
      <c r="F29" s="71">
        <f t="shared" si="0"/>
        <v>21.081081081081081</v>
      </c>
      <c r="G29" s="70">
        <f>IF(ISNUMBER('[3]Tabulate 2 - Table 1'!V17),'[3]Tabulate 2 - Table 1'!V17,0)</f>
        <v>18</v>
      </c>
      <c r="H29" s="71">
        <f t="shared" si="1"/>
        <v>46.153846153846153</v>
      </c>
      <c r="I29" s="70">
        <f>IF(ISNUMBER('[3]Tabulate 2 - Table 1'!W17),'[3]Tabulate 2 - Table 1'!W17,0)</f>
        <v>7</v>
      </c>
      <c r="J29" s="71">
        <f t="shared" si="2"/>
        <v>17.948717948717949</v>
      </c>
      <c r="K29" s="70">
        <f>IF(ISNUMBER('[3]Tabulate 2 - Table 1'!X17),'[3]Tabulate 2 - Table 1'!X17,0)</f>
        <v>14</v>
      </c>
      <c r="L29" s="71">
        <f t="shared" si="3"/>
        <v>35.897435897435898</v>
      </c>
      <c r="M29" s="70">
        <f>IF(ISNUMBER('[3]Tabulate 2 - Table 1'!Y17),'[3]Tabulate 2 - Table 1'!Y17,0)</f>
        <v>9</v>
      </c>
      <c r="N29" s="70"/>
      <c r="O29" s="71">
        <f t="shared" si="7"/>
        <v>23.076923076923077</v>
      </c>
      <c r="P29" s="70">
        <f>IF(ISNUMBER('[3]Tabulate 2 - Table 1'!Z17),'[3]Tabulate 2 - Table 1'!Z17,0)</f>
        <v>6</v>
      </c>
      <c r="Q29" s="71">
        <f t="shared" si="4"/>
        <v>15.384615384615385</v>
      </c>
      <c r="R29" s="70">
        <f>IF(ISNUMBER('[3]Tabulate 2 - Table 1'!AA17),'[3]Tabulate 2 - Table 1'!AA17,0)</f>
        <v>13</v>
      </c>
      <c r="S29" s="71">
        <f t="shared" si="5"/>
        <v>33.333333333333336</v>
      </c>
      <c r="T29" s="70">
        <f>IF(ISNUMBER('[3]Tabulate 2 - Table 1'!AB17),'[3]Tabulate 2 - Table 1'!AB17,0)</f>
        <v>1</v>
      </c>
      <c r="U29" s="71">
        <f t="shared" si="6"/>
        <v>2.5641025641025643</v>
      </c>
    </row>
    <row r="30" spans="3:21" ht="15" hidden="1" customHeight="1">
      <c r="C30" s="13" t="s">
        <v>28</v>
      </c>
      <c r="D30" s="70">
        <f>IF(ISNUMBER('[3]Tabulate 2 - Table 1'!B18),'[3]Tabulate 2 - Table 1'!B18,0)</f>
        <v>102</v>
      </c>
      <c r="E30" s="70">
        <f>IF(ISNUMBER('[3]Tabulate 2 - Table 1'!C18),'[3]Tabulate 2 - Table 1'!C18,0)</f>
        <v>20</v>
      </c>
      <c r="F30" s="71">
        <f t="shared" si="0"/>
        <v>19.607843137254903</v>
      </c>
      <c r="G30" s="70">
        <f>IF(ISNUMBER('[3]Tabulate 2 - Table 1'!V18),'[3]Tabulate 2 - Table 1'!V18,0)</f>
        <v>13</v>
      </c>
      <c r="H30" s="71">
        <f t="shared" si="1"/>
        <v>65</v>
      </c>
      <c r="I30" s="70">
        <f>IF(ISNUMBER('[3]Tabulate 2 - Table 1'!W18),'[3]Tabulate 2 - Table 1'!W18,0)</f>
        <v>3</v>
      </c>
      <c r="J30" s="71">
        <f t="shared" si="2"/>
        <v>15</v>
      </c>
      <c r="K30" s="70">
        <f>IF(ISNUMBER('[3]Tabulate 2 - Table 1'!X18),'[3]Tabulate 2 - Table 1'!X18,0)</f>
        <v>4</v>
      </c>
      <c r="L30" s="71">
        <f t="shared" si="3"/>
        <v>20</v>
      </c>
      <c r="M30" s="70">
        <f>IF(ISNUMBER('[3]Tabulate 2 - Table 1'!Y18),'[3]Tabulate 2 - Table 1'!Y18,0)</f>
        <v>4</v>
      </c>
      <c r="N30" s="70"/>
      <c r="O30" s="71">
        <f t="shared" si="7"/>
        <v>20</v>
      </c>
      <c r="P30" s="70">
        <f>IF(ISNUMBER('[3]Tabulate 2 - Table 1'!Z18),'[3]Tabulate 2 - Table 1'!Z18,0)</f>
        <v>5</v>
      </c>
      <c r="Q30" s="71">
        <f t="shared" si="4"/>
        <v>25</v>
      </c>
      <c r="R30" s="70">
        <f>IF(ISNUMBER('[3]Tabulate 2 - Table 1'!AA18),'[3]Tabulate 2 - Table 1'!AA18,0)</f>
        <v>7</v>
      </c>
      <c r="S30" s="71">
        <f t="shared" si="5"/>
        <v>35</v>
      </c>
      <c r="T30" s="70">
        <f>IF(ISNUMBER('[3]Tabulate 2 - Table 1'!AB18),'[3]Tabulate 2 - Table 1'!AB18,0)</f>
        <v>4</v>
      </c>
      <c r="U30" s="71">
        <f t="shared" si="6"/>
        <v>20</v>
      </c>
    </row>
    <row r="31" spans="3:21" ht="15" hidden="1" customHeight="1">
      <c r="C31" s="13" t="s">
        <v>29</v>
      </c>
      <c r="D31" s="70">
        <f>IF(ISNUMBER('[3]Tabulate 2 - Table 1'!B19),'[3]Tabulate 2 - Table 1'!B19,0)</f>
        <v>75</v>
      </c>
      <c r="E31" s="70">
        <f>IF(ISNUMBER('[3]Tabulate 2 - Table 1'!C19),'[3]Tabulate 2 - Table 1'!C19,0)</f>
        <v>20</v>
      </c>
      <c r="F31" s="71">
        <f t="shared" si="0"/>
        <v>26.666666666666668</v>
      </c>
      <c r="G31" s="70">
        <f>IF(ISNUMBER('[3]Tabulate 2 - Table 1'!V19),'[3]Tabulate 2 - Table 1'!V19,0)</f>
        <v>10</v>
      </c>
      <c r="H31" s="71">
        <f t="shared" si="1"/>
        <v>50</v>
      </c>
      <c r="I31" s="70">
        <f>IF(ISNUMBER('[3]Tabulate 2 - Table 1'!W19),'[3]Tabulate 2 - Table 1'!W19,0)</f>
        <v>2</v>
      </c>
      <c r="J31" s="71">
        <f t="shared" si="2"/>
        <v>10</v>
      </c>
      <c r="K31" s="70">
        <f>IF(ISNUMBER('[3]Tabulate 2 - Table 1'!X19),'[3]Tabulate 2 - Table 1'!X19,0)</f>
        <v>8</v>
      </c>
      <c r="L31" s="71">
        <f t="shared" si="3"/>
        <v>40</v>
      </c>
      <c r="M31" s="70">
        <f>IF(ISNUMBER('[3]Tabulate 2 - Table 1'!Y19),'[3]Tabulate 2 - Table 1'!Y19,0)</f>
        <v>2</v>
      </c>
      <c r="N31" s="70"/>
      <c r="O31" s="71">
        <f t="shared" si="7"/>
        <v>10</v>
      </c>
      <c r="P31" s="70">
        <f>IF(ISNUMBER('[3]Tabulate 2 - Table 1'!Z19),'[3]Tabulate 2 - Table 1'!Z19,0)</f>
        <v>3</v>
      </c>
      <c r="Q31" s="71">
        <f t="shared" si="4"/>
        <v>15</v>
      </c>
      <c r="R31" s="70">
        <f>IF(ISNUMBER('[3]Tabulate 2 - Table 1'!AA19),'[3]Tabulate 2 - Table 1'!AA19,0)</f>
        <v>7</v>
      </c>
      <c r="S31" s="71">
        <f t="shared" si="5"/>
        <v>35</v>
      </c>
      <c r="T31" s="70">
        <f>IF(ISNUMBER('[3]Tabulate 2 - Table 1'!AB19),'[3]Tabulate 2 - Table 1'!AB19,0)</f>
        <v>2</v>
      </c>
      <c r="U31" s="71">
        <f t="shared" si="6"/>
        <v>10</v>
      </c>
    </row>
    <row r="32" spans="3:21" ht="15" hidden="1" customHeight="1">
      <c r="C32" s="13" t="s">
        <v>30</v>
      </c>
      <c r="D32" s="70">
        <f>IF(ISNUMBER('[3]Tabulate 2 - Table 1'!B20),'[3]Tabulate 2 - Table 1'!B20,0)</f>
        <v>417</v>
      </c>
      <c r="E32" s="70">
        <f>IF(ISNUMBER('[3]Tabulate 2 - Table 1'!C20),'[3]Tabulate 2 - Table 1'!C20,0)</f>
        <v>134</v>
      </c>
      <c r="F32" s="71">
        <f t="shared" si="0"/>
        <v>32.134292565947241</v>
      </c>
      <c r="G32" s="70">
        <f>IF(ISNUMBER('[3]Tabulate 2 - Table 1'!V20),'[3]Tabulate 2 - Table 1'!V20,0)</f>
        <v>67</v>
      </c>
      <c r="H32" s="71">
        <f t="shared" si="1"/>
        <v>50</v>
      </c>
      <c r="I32" s="70">
        <f>IF(ISNUMBER('[3]Tabulate 2 - Table 1'!W20),'[3]Tabulate 2 - Table 1'!W20,0)</f>
        <v>12</v>
      </c>
      <c r="J32" s="71">
        <f t="shared" si="2"/>
        <v>8.9552238805970141</v>
      </c>
      <c r="K32" s="70">
        <f>IF(ISNUMBER('[3]Tabulate 2 - Table 1'!X20),'[3]Tabulate 2 - Table 1'!X20,0)</f>
        <v>55</v>
      </c>
      <c r="L32" s="71">
        <f t="shared" si="3"/>
        <v>41.044776119402982</v>
      </c>
      <c r="M32" s="70">
        <f>IF(ISNUMBER('[3]Tabulate 2 - Table 1'!Y20),'[3]Tabulate 2 - Table 1'!Y20,0)</f>
        <v>20</v>
      </c>
      <c r="N32" s="70"/>
      <c r="O32" s="71">
        <f t="shared" si="7"/>
        <v>14.925373134328359</v>
      </c>
      <c r="P32" s="70">
        <f>IF(ISNUMBER('[3]Tabulate 2 - Table 1'!Z20),'[3]Tabulate 2 - Table 1'!Z20,0)</f>
        <v>24</v>
      </c>
      <c r="Q32" s="71">
        <f t="shared" si="4"/>
        <v>17.910447761194028</v>
      </c>
      <c r="R32" s="70">
        <f>IF(ISNUMBER('[3]Tabulate 2 - Table 1'!AA20),'[3]Tabulate 2 - Table 1'!AA20,0)</f>
        <v>35</v>
      </c>
      <c r="S32" s="71">
        <f t="shared" si="5"/>
        <v>26.119402985074625</v>
      </c>
      <c r="T32" s="70">
        <f>IF(ISNUMBER('[3]Tabulate 2 - Table 1'!AB20),'[3]Tabulate 2 - Table 1'!AB20,0)</f>
        <v>11</v>
      </c>
      <c r="U32" s="71">
        <f t="shared" si="6"/>
        <v>8.2089552238805972</v>
      </c>
    </row>
    <row r="33" spans="3:21" s="60" customFormat="1" ht="15" customHeight="1">
      <c r="C33" s="11" t="s">
        <v>10</v>
      </c>
      <c r="D33" s="70">
        <f>IF(ISNUMBER('[3]Tabulate 2 - Table 1'!B21),'[3]Tabulate 2 - Table 1'!B21,0)</f>
        <v>1668</v>
      </c>
      <c r="E33" s="70">
        <f>IF(ISNUMBER('[3]Tabulate 2 - Table 1'!C21),'[3]Tabulate 2 - Table 1'!C21,0)</f>
        <v>739</v>
      </c>
      <c r="F33" s="71">
        <f t="shared" si="0"/>
        <v>44.304556354916066</v>
      </c>
      <c r="G33" s="70">
        <f>IF(ISNUMBER('[3]Tabulate 2 - Table 1'!V21),'[3]Tabulate 2 - Table 1'!V21,0)</f>
        <v>359</v>
      </c>
      <c r="H33" s="71">
        <f t="shared" si="1"/>
        <v>48.579161028416777</v>
      </c>
      <c r="I33" s="70">
        <f>IF(ISNUMBER('[3]Tabulate 2 - Table 1'!W21),'[3]Tabulate 2 - Table 1'!W21,0)</f>
        <v>226</v>
      </c>
      <c r="J33" s="71">
        <f t="shared" si="2"/>
        <v>30.581867388362653</v>
      </c>
      <c r="K33" s="70">
        <f>IF(ISNUMBER('[3]Tabulate 2 - Table 1'!X21),'[3]Tabulate 2 - Table 1'!X21,0)</f>
        <v>154</v>
      </c>
      <c r="L33" s="71">
        <f t="shared" si="3"/>
        <v>20.83897158322057</v>
      </c>
      <c r="M33" s="70">
        <f>IF(ISNUMBER('[3]Tabulate 2 - Table 1'!Y21),'[3]Tabulate 2 - Table 1'!Y21,0)</f>
        <v>99</v>
      </c>
      <c r="N33" s="238">
        <f>M33*100/E33</f>
        <v>13.396481732070365</v>
      </c>
      <c r="O33" s="239"/>
      <c r="P33" s="70">
        <f>IF(ISNUMBER('[3]Tabulate 2 - Table 1'!Z21),'[3]Tabulate 2 - Table 1'!Z21,0)</f>
        <v>144</v>
      </c>
      <c r="Q33" s="71">
        <f t="shared" si="4"/>
        <v>19.485791610284167</v>
      </c>
      <c r="R33" s="70">
        <f>IF(ISNUMBER('[3]Tabulate 2 - Table 1'!AA21),'[3]Tabulate 2 - Table 1'!AA21,0)</f>
        <v>377</v>
      </c>
      <c r="S33" s="71">
        <f t="shared" si="5"/>
        <v>51.014884979702302</v>
      </c>
      <c r="T33" s="70">
        <f>IF(ISNUMBER('[3]Tabulate 2 - Table 1'!AB21),'[3]Tabulate 2 - Table 1'!AB21,0)</f>
        <v>45</v>
      </c>
      <c r="U33" s="71">
        <f t="shared" si="6"/>
        <v>6.0893098782138022</v>
      </c>
    </row>
    <row r="34" spans="3:21" ht="15" hidden="1" customHeight="1">
      <c r="C34" s="13" t="s">
        <v>31</v>
      </c>
      <c r="D34" s="70">
        <f>IF(ISNUMBER('[3]Tabulate 2 - Table 1'!B22),'[3]Tabulate 2 - Table 1'!B22,0)</f>
        <v>853</v>
      </c>
      <c r="E34" s="70">
        <f>IF(ISNUMBER('[3]Tabulate 2 - Table 1'!C22),'[3]Tabulate 2 - Table 1'!C22,0)</f>
        <v>310</v>
      </c>
      <c r="F34" s="71">
        <f t="shared" si="0"/>
        <v>36.342321219226257</v>
      </c>
      <c r="G34" s="70">
        <f>IF(ISNUMBER('[3]Tabulate 2 - Table 1'!V22),'[3]Tabulate 2 - Table 1'!V22,0)</f>
        <v>147</v>
      </c>
      <c r="H34" s="71">
        <f t="shared" si="1"/>
        <v>47.41935483870968</v>
      </c>
      <c r="I34" s="70">
        <f>IF(ISNUMBER('[3]Tabulate 2 - Table 1'!W22),'[3]Tabulate 2 - Table 1'!W22,0)</f>
        <v>56</v>
      </c>
      <c r="J34" s="71">
        <f t="shared" si="2"/>
        <v>18.06451612903226</v>
      </c>
      <c r="K34" s="70">
        <f>IF(ISNUMBER('[3]Tabulate 2 - Table 1'!X22),'[3]Tabulate 2 - Table 1'!X22,0)</f>
        <v>107</v>
      </c>
      <c r="L34" s="71">
        <f t="shared" si="3"/>
        <v>34.516129032258064</v>
      </c>
      <c r="M34" s="70">
        <f>IF(ISNUMBER('[3]Tabulate 2 - Table 1'!Y22),'[3]Tabulate 2 - Table 1'!Y22,0)</f>
        <v>42</v>
      </c>
      <c r="N34" s="70"/>
      <c r="O34" s="71">
        <f t="shared" si="7"/>
        <v>13.548387096774194</v>
      </c>
      <c r="P34" s="70">
        <f>IF(ISNUMBER('[3]Tabulate 2 - Table 1'!Z22),'[3]Tabulate 2 - Table 1'!Z22,0)</f>
        <v>38</v>
      </c>
      <c r="Q34" s="71">
        <f t="shared" si="4"/>
        <v>12.258064516129032</v>
      </c>
      <c r="R34" s="70">
        <f>IF(ISNUMBER('[3]Tabulate 2 - Table 1'!AA22),'[3]Tabulate 2 - Table 1'!AA22,0)</f>
        <v>126</v>
      </c>
      <c r="S34" s="71">
        <f t="shared" si="5"/>
        <v>40.645161290322584</v>
      </c>
      <c r="T34" s="70">
        <f>IF(ISNUMBER('[3]Tabulate 2 - Table 1'!AB22),'[3]Tabulate 2 - Table 1'!AB22,0)</f>
        <v>20</v>
      </c>
      <c r="U34" s="71">
        <f t="shared" si="6"/>
        <v>6.4516129032258061</v>
      </c>
    </row>
    <row r="35" spans="3:21" ht="15" hidden="1" customHeight="1">
      <c r="C35" s="13" t="s">
        <v>32</v>
      </c>
      <c r="D35" s="70">
        <f>IF(ISNUMBER('[3]Tabulate 2 - Table 1'!B23),'[3]Tabulate 2 - Table 1'!B23,0)</f>
        <v>78</v>
      </c>
      <c r="E35" s="70">
        <f>IF(ISNUMBER('[3]Tabulate 2 - Table 1'!C23),'[3]Tabulate 2 - Table 1'!C23,0)</f>
        <v>37</v>
      </c>
      <c r="F35" s="71">
        <f t="shared" si="0"/>
        <v>47.435897435897438</v>
      </c>
      <c r="G35" s="70">
        <f>IF(ISNUMBER('[3]Tabulate 2 - Table 1'!V23),'[3]Tabulate 2 - Table 1'!V23,0)</f>
        <v>18</v>
      </c>
      <c r="H35" s="71">
        <f t="shared" si="1"/>
        <v>48.648648648648646</v>
      </c>
      <c r="I35" s="70">
        <f>IF(ISNUMBER('[3]Tabulate 2 - Table 1'!W23),'[3]Tabulate 2 - Table 1'!W23,0)</f>
        <v>8</v>
      </c>
      <c r="J35" s="71">
        <f t="shared" si="2"/>
        <v>21.621621621621621</v>
      </c>
      <c r="K35" s="70">
        <f>IF(ISNUMBER('[3]Tabulate 2 - Table 1'!X23),'[3]Tabulate 2 - Table 1'!X23,0)</f>
        <v>11</v>
      </c>
      <c r="L35" s="71">
        <f t="shared" si="3"/>
        <v>29.72972972972973</v>
      </c>
      <c r="M35" s="70">
        <f>IF(ISNUMBER('[3]Tabulate 2 - Table 1'!Y23),'[3]Tabulate 2 - Table 1'!Y23,0)</f>
        <v>5</v>
      </c>
      <c r="N35" s="70"/>
      <c r="O35" s="71">
        <f t="shared" si="7"/>
        <v>13.513513513513514</v>
      </c>
      <c r="P35" s="70">
        <f>IF(ISNUMBER('[3]Tabulate 2 - Table 1'!Z23),'[3]Tabulate 2 - Table 1'!Z23,0)</f>
        <v>4</v>
      </c>
      <c r="Q35" s="71">
        <f t="shared" si="4"/>
        <v>10.810810810810811</v>
      </c>
      <c r="R35" s="70">
        <f>IF(ISNUMBER('[3]Tabulate 2 - Table 1'!AA23),'[3]Tabulate 2 - Table 1'!AA23,0)</f>
        <v>16</v>
      </c>
      <c r="S35" s="71">
        <f t="shared" si="5"/>
        <v>43.243243243243242</v>
      </c>
      <c r="T35" s="70">
        <f>IF(ISNUMBER('[3]Tabulate 2 - Table 1'!AB23),'[3]Tabulate 2 - Table 1'!AB23,0)</f>
        <v>4</v>
      </c>
      <c r="U35" s="71">
        <f t="shared" si="6"/>
        <v>10.810810810810811</v>
      </c>
    </row>
    <row r="36" spans="3:21" ht="15" hidden="1" customHeight="1">
      <c r="C36" s="13" t="s">
        <v>33</v>
      </c>
      <c r="D36" s="70">
        <f>IF(ISNUMBER('[3]Tabulate 2 - Table 1'!B24),'[3]Tabulate 2 - Table 1'!B24,0)</f>
        <v>92</v>
      </c>
      <c r="E36" s="70">
        <f>IF(ISNUMBER('[3]Tabulate 2 - Table 1'!C24),'[3]Tabulate 2 - Table 1'!C24,0)</f>
        <v>70</v>
      </c>
      <c r="F36" s="71">
        <f t="shared" si="0"/>
        <v>76.086956521739125</v>
      </c>
      <c r="G36" s="70">
        <f>IF(ISNUMBER('[3]Tabulate 2 - Table 1'!V24),'[3]Tabulate 2 - Table 1'!V24,0)</f>
        <v>46</v>
      </c>
      <c r="H36" s="71">
        <f t="shared" si="1"/>
        <v>65.714285714285708</v>
      </c>
      <c r="I36" s="70">
        <f>IF(ISNUMBER('[3]Tabulate 2 - Table 1'!W24),'[3]Tabulate 2 - Table 1'!W24,0)</f>
        <v>17</v>
      </c>
      <c r="J36" s="71">
        <f t="shared" si="2"/>
        <v>24.285714285714285</v>
      </c>
      <c r="K36" s="70">
        <f>IF(ISNUMBER('[3]Tabulate 2 - Table 1'!X24),'[3]Tabulate 2 - Table 1'!X24,0)</f>
        <v>7</v>
      </c>
      <c r="L36" s="71">
        <f t="shared" si="3"/>
        <v>10</v>
      </c>
      <c r="M36" s="70">
        <f>IF(ISNUMBER('[3]Tabulate 2 - Table 1'!Y24),'[3]Tabulate 2 - Table 1'!Y24,0)</f>
        <v>12</v>
      </c>
      <c r="N36" s="70"/>
      <c r="O36" s="71">
        <f t="shared" si="7"/>
        <v>17.142857142857142</v>
      </c>
      <c r="P36" s="70">
        <f>IF(ISNUMBER('[3]Tabulate 2 - Table 1'!Z24),'[3]Tabulate 2 - Table 1'!Z24,0)</f>
        <v>14</v>
      </c>
      <c r="Q36" s="71">
        <f t="shared" si="4"/>
        <v>20</v>
      </c>
      <c r="R36" s="70">
        <f>IF(ISNUMBER('[3]Tabulate 2 - Table 1'!AA24),'[3]Tabulate 2 - Table 1'!AA24,0)</f>
        <v>41</v>
      </c>
      <c r="S36" s="71">
        <f t="shared" si="5"/>
        <v>58.571428571428569</v>
      </c>
      <c r="T36" s="70">
        <f>IF(ISNUMBER('[3]Tabulate 2 - Table 1'!AB24),'[3]Tabulate 2 - Table 1'!AB24,0)</f>
        <v>6</v>
      </c>
      <c r="U36" s="71">
        <f t="shared" si="6"/>
        <v>8.5714285714285712</v>
      </c>
    </row>
    <row r="37" spans="3:21" ht="15" hidden="1" customHeight="1">
      <c r="C37" s="13" t="s">
        <v>34</v>
      </c>
      <c r="D37" s="70">
        <f>IF(ISNUMBER('[3]Tabulate 2 - Table 1'!B25),'[3]Tabulate 2 - Table 1'!B25,0)</f>
        <v>645</v>
      </c>
      <c r="E37" s="70">
        <f>IF(ISNUMBER('[3]Tabulate 2 - Table 1'!C25),'[3]Tabulate 2 - Table 1'!C25,0)</f>
        <v>322</v>
      </c>
      <c r="F37" s="71">
        <f t="shared" si="0"/>
        <v>49.922480620155042</v>
      </c>
      <c r="G37" s="70">
        <f>IF(ISNUMBER('[3]Tabulate 2 - Table 1'!V25),'[3]Tabulate 2 - Table 1'!V25,0)</f>
        <v>148</v>
      </c>
      <c r="H37" s="71">
        <f t="shared" si="1"/>
        <v>45.962732919254655</v>
      </c>
      <c r="I37" s="70">
        <f>IF(ISNUMBER('[3]Tabulate 2 - Table 1'!W25),'[3]Tabulate 2 - Table 1'!W25,0)</f>
        <v>145</v>
      </c>
      <c r="J37" s="71">
        <f t="shared" si="2"/>
        <v>45.031055900621119</v>
      </c>
      <c r="K37" s="70">
        <f>IF(ISNUMBER('[3]Tabulate 2 - Table 1'!X25),'[3]Tabulate 2 - Table 1'!X25,0)</f>
        <v>29</v>
      </c>
      <c r="L37" s="71">
        <f t="shared" si="3"/>
        <v>9.0062111801242235</v>
      </c>
      <c r="M37" s="70">
        <f>IF(ISNUMBER('[3]Tabulate 2 - Table 1'!Y25),'[3]Tabulate 2 - Table 1'!Y25,0)</f>
        <v>40</v>
      </c>
      <c r="N37" s="70"/>
      <c r="O37" s="71">
        <f t="shared" si="7"/>
        <v>12.422360248447205</v>
      </c>
      <c r="P37" s="70">
        <f>IF(ISNUMBER('[3]Tabulate 2 - Table 1'!Z25),'[3]Tabulate 2 - Table 1'!Z25,0)</f>
        <v>88</v>
      </c>
      <c r="Q37" s="71">
        <f t="shared" si="4"/>
        <v>27.329192546583851</v>
      </c>
      <c r="R37" s="70">
        <f>IF(ISNUMBER('[3]Tabulate 2 - Table 1'!AA25),'[3]Tabulate 2 - Table 1'!AA25,0)</f>
        <v>194</v>
      </c>
      <c r="S37" s="71">
        <f t="shared" si="5"/>
        <v>60.248447204968947</v>
      </c>
      <c r="T37" s="70">
        <f>IF(ISNUMBER('[3]Tabulate 2 - Table 1'!AB25),'[3]Tabulate 2 - Table 1'!AB25,0)</f>
        <v>15</v>
      </c>
      <c r="U37" s="71">
        <f t="shared" si="6"/>
        <v>4.658385093167702</v>
      </c>
    </row>
    <row r="38" spans="3:21" s="60" customFormat="1" ht="15" customHeight="1">
      <c r="C38" s="11" t="s">
        <v>11</v>
      </c>
      <c r="D38" s="70">
        <f>IF(ISNUMBER('[3]Tabulate 2 - Table 1'!B26),'[3]Tabulate 2 - Table 1'!B26,0)</f>
        <v>1191</v>
      </c>
      <c r="E38" s="70">
        <f>IF(ISNUMBER('[3]Tabulate 2 - Table 1'!C26),'[3]Tabulate 2 - Table 1'!C26,0)</f>
        <v>442</v>
      </c>
      <c r="F38" s="71">
        <f t="shared" si="0"/>
        <v>37.11167086481948</v>
      </c>
      <c r="G38" s="70">
        <f>IF(ISNUMBER('[3]Tabulate 2 - Table 1'!V26),'[3]Tabulate 2 - Table 1'!V26,0)</f>
        <v>272</v>
      </c>
      <c r="H38" s="71">
        <f t="shared" si="1"/>
        <v>61.53846153846154</v>
      </c>
      <c r="I38" s="70">
        <f>IF(ISNUMBER('[3]Tabulate 2 - Table 1'!W26),'[3]Tabulate 2 - Table 1'!W26,0)</f>
        <v>67</v>
      </c>
      <c r="J38" s="71">
        <f t="shared" si="2"/>
        <v>15.158371040723981</v>
      </c>
      <c r="K38" s="70">
        <f>IF(ISNUMBER('[3]Tabulate 2 - Table 1'!X26),'[3]Tabulate 2 - Table 1'!X26,0)</f>
        <v>103</v>
      </c>
      <c r="L38" s="71">
        <f t="shared" si="3"/>
        <v>23.303167420814479</v>
      </c>
      <c r="M38" s="70">
        <f>IF(ISNUMBER('[3]Tabulate 2 - Table 1'!Y26),'[3]Tabulate 2 - Table 1'!Y26,0)</f>
        <v>62</v>
      </c>
      <c r="N38" s="238">
        <f>M38*100/E38</f>
        <v>14.027149321266968</v>
      </c>
      <c r="O38" s="239"/>
      <c r="P38" s="70">
        <f>IF(ISNUMBER('[3]Tabulate 2 - Table 1'!Z26),'[3]Tabulate 2 - Table 1'!Z26,0)</f>
        <v>89</v>
      </c>
      <c r="Q38" s="71">
        <f t="shared" si="4"/>
        <v>20.135746606334841</v>
      </c>
      <c r="R38" s="70">
        <f>IF(ISNUMBER('[3]Tabulate 2 - Table 1'!AA26),'[3]Tabulate 2 - Table 1'!AA26,0)</f>
        <v>183</v>
      </c>
      <c r="S38" s="71">
        <f t="shared" si="5"/>
        <v>41.402714932126699</v>
      </c>
      <c r="T38" s="70">
        <f>IF(ISNUMBER('[3]Tabulate 2 - Table 1'!AB26),'[3]Tabulate 2 - Table 1'!AB26,0)</f>
        <v>50</v>
      </c>
      <c r="U38" s="71">
        <f t="shared" si="6"/>
        <v>11.312217194570136</v>
      </c>
    </row>
    <row r="39" spans="3:21" ht="15" hidden="1" customHeight="1">
      <c r="C39" s="13" t="s">
        <v>35</v>
      </c>
      <c r="D39" s="70">
        <f>IF(ISNUMBER('[3]Tabulate 2 - Table 1'!B27),'[3]Tabulate 2 - Table 1'!B27,0)</f>
        <v>399</v>
      </c>
      <c r="E39" s="70">
        <f>IF(ISNUMBER('[3]Tabulate 2 - Table 1'!C27),'[3]Tabulate 2 - Table 1'!C27,0)</f>
        <v>141</v>
      </c>
      <c r="F39" s="71">
        <f t="shared" si="0"/>
        <v>35.338345864661655</v>
      </c>
      <c r="G39" s="70">
        <f>IF(ISNUMBER('[3]Tabulate 2 - Table 1'!V27),'[3]Tabulate 2 - Table 1'!V27,0)</f>
        <v>89</v>
      </c>
      <c r="H39" s="71">
        <f t="shared" si="1"/>
        <v>63.120567375886523</v>
      </c>
      <c r="I39" s="70">
        <f>IF(ISNUMBER('[3]Tabulate 2 - Table 1'!W27),'[3]Tabulate 2 - Table 1'!W27,0)</f>
        <v>29</v>
      </c>
      <c r="J39" s="71">
        <f t="shared" si="2"/>
        <v>20.567375886524822</v>
      </c>
      <c r="K39" s="70">
        <f>IF(ISNUMBER('[3]Tabulate 2 - Table 1'!X27),'[3]Tabulate 2 - Table 1'!X27,0)</f>
        <v>23</v>
      </c>
      <c r="L39" s="71">
        <f t="shared" si="3"/>
        <v>16.312056737588652</v>
      </c>
      <c r="M39" s="70">
        <f>IF(ISNUMBER('[3]Tabulate 2 - Table 1'!Y27),'[3]Tabulate 2 - Table 1'!Y27,0)</f>
        <v>20</v>
      </c>
      <c r="N39" s="70"/>
      <c r="O39" s="71">
        <f t="shared" si="7"/>
        <v>14.184397163120567</v>
      </c>
      <c r="P39" s="70">
        <f>IF(ISNUMBER('[3]Tabulate 2 - Table 1'!Z27),'[3]Tabulate 2 - Table 1'!Z27,0)</f>
        <v>24</v>
      </c>
      <c r="Q39" s="71">
        <f t="shared" si="4"/>
        <v>17.021276595744681</v>
      </c>
      <c r="R39" s="70">
        <f>IF(ISNUMBER('[3]Tabulate 2 - Table 1'!AA27),'[3]Tabulate 2 - Table 1'!AA27,0)</f>
        <v>73</v>
      </c>
      <c r="S39" s="71">
        <f t="shared" si="5"/>
        <v>51.773049645390074</v>
      </c>
      <c r="T39" s="70">
        <f>IF(ISNUMBER('[3]Tabulate 2 - Table 1'!AB27),'[3]Tabulate 2 - Table 1'!AB27,0)</f>
        <v>17</v>
      </c>
      <c r="U39" s="71">
        <f t="shared" si="6"/>
        <v>12.056737588652481</v>
      </c>
    </row>
    <row r="40" spans="3:21" ht="15" hidden="1" customHeight="1">
      <c r="C40" s="13" t="s">
        <v>36</v>
      </c>
      <c r="D40" s="70">
        <f>IF(ISNUMBER('[3]Tabulate 2 - Table 1'!B28),'[3]Tabulate 2 - Table 1'!B28,0)</f>
        <v>295</v>
      </c>
      <c r="E40" s="70">
        <f>IF(ISNUMBER('[3]Tabulate 2 - Table 1'!C28),'[3]Tabulate 2 - Table 1'!C28,0)</f>
        <v>105</v>
      </c>
      <c r="F40" s="71">
        <f t="shared" si="0"/>
        <v>35.593220338983052</v>
      </c>
      <c r="G40" s="70">
        <f>IF(ISNUMBER('[3]Tabulate 2 - Table 1'!V28),'[3]Tabulate 2 - Table 1'!V28,0)</f>
        <v>69</v>
      </c>
      <c r="H40" s="71">
        <f t="shared" si="1"/>
        <v>65.714285714285708</v>
      </c>
      <c r="I40" s="70">
        <f>IF(ISNUMBER('[3]Tabulate 2 - Table 1'!W28),'[3]Tabulate 2 - Table 1'!W28,0)</f>
        <v>12</v>
      </c>
      <c r="J40" s="71">
        <f t="shared" si="2"/>
        <v>11.428571428571429</v>
      </c>
      <c r="K40" s="70">
        <f>IF(ISNUMBER('[3]Tabulate 2 - Table 1'!X28),'[3]Tabulate 2 - Table 1'!X28,0)</f>
        <v>24</v>
      </c>
      <c r="L40" s="71">
        <f t="shared" si="3"/>
        <v>22.857142857142858</v>
      </c>
      <c r="M40" s="70">
        <f>IF(ISNUMBER('[3]Tabulate 2 - Table 1'!Y28),'[3]Tabulate 2 - Table 1'!Y28,0)</f>
        <v>15</v>
      </c>
      <c r="N40" s="70"/>
      <c r="O40" s="71">
        <f t="shared" si="7"/>
        <v>14.285714285714286</v>
      </c>
      <c r="P40" s="70">
        <f>IF(ISNUMBER('[3]Tabulate 2 - Table 1'!Z28),'[3]Tabulate 2 - Table 1'!Z28,0)</f>
        <v>28</v>
      </c>
      <c r="Q40" s="71">
        <f t="shared" si="4"/>
        <v>26.666666666666668</v>
      </c>
      <c r="R40" s="70">
        <f>IF(ISNUMBER('[3]Tabulate 2 - Table 1'!AA28),'[3]Tabulate 2 - Table 1'!AA28,0)</f>
        <v>39</v>
      </c>
      <c r="S40" s="71">
        <f t="shared" si="5"/>
        <v>37.142857142857146</v>
      </c>
      <c r="T40" s="70">
        <f>IF(ISNUMBER('[3]Tabulate 2 - Table 1'!AB28),'[3]Tabulate 2 - Table 1'!AB28,0)</f>
        <v>10</v>
      </c>
      <c r="U40" s="71">
        <f t="shared" si="6"/>
        <v>9.5238095238095237</v>
      </c>
    </row>
    <row r="41" spans="3:21" ht="15" hidden="1" customHeight="1">
      <c r="C41" s="13" t="s">
        <v>37</v>
      </c>
      <c r="D41" s="70">
        <f>IF(ISNUMBER('[3]Tabulate 2 - Table 1'!B29),'[3]Tabulate 2 - Table 1'!B29,0)</f>
        <v>497</v>
      </c>
      <c r="E41" s="70">
        <f>IF(ISNUMBER('[3]Tabulate 2 - Table 1'!C29),'[3]Tabulate 2 - Table 1'!C29,0)</f>
        <v>196</v>
      </c>
      <c r="F41" s="71">
        <f t="shared" si="0"/>
        <v>39.436619718309856</v>
      </c>
      <c r="G41" s="70">
        <f>IF(ISNUMBER('[3]Tabulate 2 - Table 1'!V29),'[3]Tabulate 2 - Table 1'!V29,0)</f>
        <v>114</v>
      </c>
      <c r="H41" s="71">
        <f t="shared" si="1"/>
        <v>58.163265306122447</v>
      </c>
      <c r="I41" s="70">
        <f>IF(ISNUMBER('[3]Tabulate 2 - Table 1'!W29),'[3]Tabulate 2 - Table 1'!W29,0)</f>
        <v>26</v>
      </c>
      <c r="J41" s="71">
        <f t="shared" si="2"/>
        <v>13.26530612244898</v>
      </c>
      <c r="K41" s="70">
        <f>IF(ISNUMBER('[3]Tabulate 2 - Table 1'!X29),'[3]Tabulate 2 - Table 1'!X29,0)</f>
        <v>56</v>
      </c>
      <c r="L41" s="71">
        <f t="shared" si="3"/>
        <v>28.571428571428573</v>
      </c>
      <c r="M41" s="70">
        <f>IF(ISNUMBER('[3]Tabulate 2 - Table 1'!Y29),'[3]Tabulate 2 - Table 1'!Y29,0)</f>
        <v>27</v>
      </c>
      <c r="N41" s="70"/>
      <c r="O41" s="71">
        <f t="shared" si="7"/>
        <v>13.775510204081632</v>
      </c>
      <c r="P41" s="70">
        <f>IF(ISNUMBER('[3]Tabulate 2 - Table 1'!Z29),'[3]Tabulate 2 - Table 1'!Z29,0)</f>
        <v>37</v>
      </c>
      <c r="Q41" s="71">
        <f t="shared" si="4"/>
        <v>18.877551020408163</v>
      </c>
      <c r="R41" s="70">
        <f>IF(ISNUMBER('[3]Tabulate 2 - Table 1'!AA29),'[3]Tabulate 2 - Table 1'!AA29,0)</f>
        <v>71</v>
      </c>
      <c r="S41" s="71">
        <f t="shared" si="5"/>
        <v>36.224489795918366</v>
      </c>
      <c r="T41" s="70">
        <f>IF(ISNUMBER('[3]Tabulate 2 - Table 1'!AB29),'[3]Tabulate 2 - Table 1'!AB29,0)</f>
        <v>23</v>
      </c>
      <c r="U41" s="71">
        <f t="shared" si="6"/>
        <v>11.73469387755102</v>
      </c>
    </row>
    <row r="42" spans="3:21" s="60" customFormat="1" ht="15" customHeight="1">
      <c r="C42" s="120" t="s">
        <v>12</v>
      </c>
      <c r="D42" s="143">
        <f>IF(ISNUMBER('[3]Tabulate 2 - Table 1'!B30),'[3]Tabulate 2 - Table 1'!B30,0)</f>
        <v>467</v>
      </c>
      <c r="E42" s="143">
        <f>IF(ISNUMBER('[3]Tabulate 2 - Table 1'!C30),'[3]Tabulate 2 - Table 1'!C30,0)</f>
        <v>107</v>
      </c>
      <c r="F42" s="144">
        <f t="shared" si="0"/>
        <v>22.912205567451821</v>
      </c>
      <c r="G42" s="143">
        <f>IF(ISNUMBER('[3]Tabulate 2 - Table 1'!V30),'[3]Tabulate 2 - Table 1'!V30,0)</f>
        <v>59</v>
      </c>
      <c r="H42" s="144">
        <f t="shared" si="1"/>
        <v>55.140186915887853</v>
      </c>
      <c r="I42" s="143">
        <f>IF(ISNUMBER('[3]Tabulate 2 - Table 1'!W30),'[3]Tabulate 2 - Table 1'!W30,0)</f>
        <v>18</v>
      </c>
      <c r="J42" s="144">
        <f t="shared" si="2"/>
        <v>16.822429906542055</v>
      </c>
      <c r="K42" s="143">
        <f>IF(ISNUMBER('[3]Tabulate 2 - Table 1'!X30),'[3]Tabulate 2 - Table 1'!X30,0)</f>
        <v>30</v>
      </c>
      <c r="L42" s="144">
        <f t="shared" si="3"/>
        <v>28.037383177570092</v>
      </c>
      <c r="M42" s="143">
        <f>IF(ISNUMBER('[3]Tabulate 2 - Table 1'!Y30),'[3]Tabulate 2 - Table 1'!Y30,0)</f>
        <v>13</v>
      </c>
      <c r="N42" s="240">
        <f>M42*100/E42</f>
        <v>12.149532710280374</v>
      </c>
      <c r="O42" s="241"/>
      <c r="P42" s="143">
        <f>IF(ISNUMBER('[3]Tabulate 2 - Table 1'!Z30),'[3]Tabulate 2 - Table 1'!Z30,0)</f>
        <v>18</v>
      </c>
      <c r="Q42" s="144">
        <f t="shared" si="4"/>
        <v>16.822429906542055</v>
      </c>
      <c r="R42" s="143">
        <f>IF(ISNUMBER('[3]Tabulate 2 - Table 1'!AA30),'[3]Tabulate 2 - Table 1'!AA30,0)</f>
        <v>41</v>
      </c>
      <c r="S42" s="144">
        <f t="shared" si="5"/>
        <v>38.317757009345797</v>
      </c>
      <c r="T42" s="143">
        <f>IF(ISNUMBER('[3]Tabulate 2 - Table 1'!AB30),'[3]Tabulate 2 - Table 1'!AB30,0)</f>
        <v>15</v>
      </c>
      <c r="U42" s="144">
        <f t="shared" si="6"/>
        <v>14.018691588785046</v>
      </c>
    </row>
    <row r="43" spans="3:21" ht="15" hidden="1" customHeight="1">
      <c r="C43" s="117" t="s">
        <v>38</v>
      </c>
      <c r="D43" s="118">
        <f>IF(ISNUMBER('[3]Tabulate 2 - Table 1'!B31),'[3]Tabulate 2 - Table 1'!B31,0)</f>
        <v>79</v>
      </c>
      <c r="E43" s="118">
        <f>IF(ISNUMBER('[3]Tabulate 2 - Table 1'!C31),'[3]Tabulate 2 - Table 1'!C31,0)</f>
        <v>19</v>
      </c>
      <c r="F43" s="119">
        <f t="shared" si="0"/>
        <v>24.050632911392405</v>
      </c>
      <c r="G43" s="118">
        <f>IF(ISNUMBER('[3]Tabulate 2 - Table 1'!V31),'[3]Tabulate 2 - Table 1'!V31,0)</f>
        <v>11</v>
      </c>
      <c r="H43" s="119">
        <f t="shared" si="1"/>
        <v>57.89473684210526</v>
      </c>
      <c r="I43" s="118">
        <f>IF(ISNUMBER('[3]Tabulate 2 - Table 1'!W31),'[3]Tabulate 2 - Table 1'!W31,0)</f>
        <v>4</v>
      </c>
      <c r="J43" s="142">
        <f t="shared" si="2"/>
        <v>21.05263157894737</v>
      </c>
      <c r="K43" s="118">
        <f>IF(ISNUMBER('[3]Tabulate 2 - Table 1'!X31),'[3]Tabulate 2 - Table 1'!X31,0)</f>
        <v>4</v>
      </c>
      <c r="L43" s="142">
        <f t="shared" si="3"/>
        <v>21.05263157894737</v>
      </c>
      <c r="M43" s="118">
        <f>IF(ISNUMBER('[3]Tabulate 2 - Table 1'!Y31),'[3]Tabulate 2 - Table 1'!Y31,0)</f>
        <v>4</v>
      </c>
      <c r="N43" s="118"/>
      <c r="O43" s="142">
        <f t="shared" si="7"/>
        <v>21.05263157894737</v>
      </c>
      <c r="P43" s="118">
        <f>IF(ISNUMBER('[3]Tabulate 2 - Table 1'!Z31),'[3]Tabulate 2 - Table 1'!Z31,0)</f>
        <v>1</v>
      </c>
      <c r="Q43" s="142">
        <f t="shared" si="4"/>
        <v>5.2631578947368425</v>
      </c>
      <c r="R43" s="118">
        <f>IF(ISNUMBER('[3]Tabulate 2 - Table 1'!AA31),'[3]Tabulate 2 - Table 1'!AA31,0)</f>
        <v>9</v>
      </c>
      <c r="S43" s="142">
        <f t="shared" si="5"/>
        <v>47.368421052631582</v>
      </c>
      <c r="T43" s="118">
        <f>IF(ISNUMBER('[3]Tabulate 2 - Table 1'!AB31),'[3]Tabulate 2 - Table 1'!AB31,0)</f>
        <v>2</v>
      </c>
      <c r="U43" s="142">
        <f t="shared" si="6"/>
        <v>10.526315789473685</v>
      </c>
    </row>
    <row r="44" spans="3:21" ht="15" hidden="1" customHeight="1">
      <c r="C44" s="5" t="s">
        <v>39</v>
      </c>
      <c r="D44" s="8">
        <f>IF(ISNUMBER('[3]Tabulate 2 - Table 1'!B32),'[3]Tabulate 2 - Table 1'!B32,0)</f>
        <v>141</v>
      </c>
      <c r="E44" s="8">
        <f>IF(ISNUMBER('[3]Tabulate 2 - Table 1'!C32),'[3]Tabulate 2 - Table 1'!C32,0)</f>
        <v>31</v>
      </c>
      <c r="F44" s="6">
        <f t="shared" si="0"/>
        <v>21.98581560283688</v>
      </c>
      <c r="G44" s="8">
        <f>IF(ISNUMBER('[3]Tabulate 2 - Table 1'!V32),'[3]Tabulate 2 - Table 1'!V32,0)</f>
        <v>14</v>
      </c>
      <c r="H44" s="6">
        <f t="shared" si="1"/>
        <v>45.161290322580648</v>
      </c>
      <c r="I44" s="8">
        <f>IF(ISNUMBER('[3]Tabulate 2 - Table 1'!W32),'[3]Tabulate 2 - Table 1'!W32,0)</f>
        <v>6</v>
      </c>
      <c r="J44" s="72">
        <f t="shared" si="2"/>
        <v>19.35483870967742</v>
      </c>
      <c r="K44" s="8">
        <f>IF(ISNUMBER('[3]Tabulate 2 - Table 1'!X32),'[3]Tabulate 2 - Table 1'!X32,0)</f>
        <v>11</v>
      </c>
      <c r="L44" s="72">
        <f t="shared" si="3"/>
        <v>35.483870967741936</v>
      </c>
      <c r="M44" s="8">
        <f>IF(ISNUMBER('[3]Tabulate 2 - Table 1'!Y32),'[3]Tabulate 2 - Table 1'!Y32,0)</f>
        <v>2</v>
      </c>
      <c r="N44" s="8"/>
      <c r="O44" s="72">
        <f t="shared" si="7"/>
        <v>6.4516129032258061</v>
      </c>
      <c r="P44" s="8">
        <f>IF(ISNUMBER('[3]Tabulate 2 - Table 1'!Z32),'[3]Tabulate 2 - Table 1'!Z32,0)</f>
        <v>6</v>
      </c>
      <c r="Q44" s="72">
        <f t="shared" si="4"/>
        <v>19.35483870967742</v>
      </c>
      <c r="R44" s="8">
        <f>IF(ISNUMBER('[3]Tabulate 2 - Table 1'!AA32),'[3]Tabulate 2 - Table 1'!AA32,0)</f>
        <v>10</v>
      </c>
      <c r="S44" s="72">
        <f t="shared" si="5"/>
        <v>32.258064516129032</v>
      </c>
      <c r="T44" s="8">
        <f>IF(ISNUMBER('[3]Tabulate 2 - Table 1'!AB32),'[3]Tabulate 2 - Table 1'!AB32,0)</f>
        <v>5</v>
      </c>
      <c r="U44" s="72">
        <f t="shared" si="6"/>
        <v>16.129032258064516</v>
      </c>
    </row>
    <row r="45" spans="3:21" ht="15" hidden="1" customHeight="1">
      <c r="C45" s="5" t="s">
        <v>40</v>
      </c>
      <c r="D45" s="8">
        <f>IF(ISNUMBER('[3]Tabulate 2 - Table 1'!B33),'[3]Tabulate 2 - Table 1'!B33,0)</f>
        <v>246</v>
      </c>
      <c r="E45" s="8">
        <f>IF(ISNUMBER('[3]Tabulate 2 - Table 1'!C33),'[3]Tabulate 2 - Table 1'!C33,0)</f>
        <v>56</v>
      </c>
      <c r="F45" s="6">
        <f t="shared" si="0"/>
        <v>22.764227642276424</v>
      </c>
      <c r="G45" s="8">
        <f>IF(ISNUMBER('[3]Tabulate 2 - Table 1'!V33),'[3]Tabulate 2 - Table 1'!V33,0)</f>
        <v>34</v>
      </c>
      <c r="H45" s="6">
        <f t="shared" si="1"/>
        <v>60.714285714285715</v>
      </c>
      <c r="I45" s="8">
        <f>IF(ISNUMBER('[3]Tabulate 2 - Table 1'!W33),'[3]Tabulate 2 - Table 1'!W33,0)</f>
        <v>7</v>
      </c>
      <c r="J45" s="72">
        <f t="shared" si="2"/>
        <v>12.5</v>
      </c>
      <c r="K45" s="8">
        <f>IF(ISNUMBER('[3]Tabulate 2 - Table 1'!X33),'[3]Tabulate 2 - Table 1'!X33,0)</f>
        <v>15</v>
      </c>
      <c r="L45" s="72">
        <f t="shared" si="3"/>
        <v>26.785714285714285</v>
      </c>
      <c r="M45" s="8">
        <f>IF(ISNUMBER('[3]Tabulate 2 - Table 1'!Y33),'[3]Tabulate 2 - Table 1'!Y33,0)</f>
        <v>6</v>
      </c>
      <c r="N45" s="8"/>
      <c r="O45" s="72">
        <f t="shared" si="7"/>
        <v>10.714285714285714</v>
      </c>
      <c r="P45" s="8">
        <f>IF(ISNUMBER('[3]Tabulate 2 - Table 1'!Z33),'[3]Tabulate 2 - Table 1'!Z33,0)</f>
        <v>11</v>
      </c>
      <c r="Q45" s="72">
        <f t="shared" si="4"/>
        <v>19.642857142857142</v>
      </c>
      <c r="R45" s="8">
        <f>IF(ISNUMBER('[3]Tabulate 2 - Table 1'!AA33),'[3]Tabulate 2 - Table 1'!AA33,0)</f>
        <v>21</v>
      </c>
      <c r="S45" s="72">
        <f t="shared" si="5"/>
        <v>37.5</v>
      </c>
      <c r="T45" s="8">
        <f>IF(ISNUMBER('[3]Tabulate 2 - Table 1'!AB33),'[3]Tabulate 2 - Table 1'!AB33,0)</f>
        <v>8</v>
      </c>
      <c r="U45" s="72">
        <f t="shared" si="6"/>
        <v>14.285714285714286</v>
      </c>
    </row>
    <row r="46" spans="3:21" ht="15" hidden="1" customHeight="1">
      <c r="C46" s="5" t="s">
        <v>41</v>
      </c>
      <c r="D46" s="8">
        <f>IF(ISNUMBER('[3]Tabulate 2 - Table 1'!B34),'[3]Tabulate 2 - Table 1'!B34,0)</f>
        <v>1</v>
      </c>
      <c r="E46" s="8">
        <f>IF(ISNUMBER('[3]Tabulate 2 - Table 1'!C34),'[3]Tabulate 2 - Table 1'!C34,0)</f>
        <v>1</v>
      </c>
      <c r="F46" s="6">
        <f t="shared" si="0"/>
        <v>100</v>
      </c>
      <c r="G46" s="8">
        <f>IF(ISNUMBER('[3]Tabulate 2 - Table 1'!V34),'[3]Tabulate 2 - Table 1'!V34,0)</f>
        <v>0</v>
      </c>
      <c r="H46" s="6">
        <f t="shared" si="1"/>
        <v>0</v>
      </c>
      <c r="I46" s="8">
        <f>IF(ISNUMBER('[3]Tabulate 2 - Table 1'!W34),'[3]Tabulate 2 - Table 1'!W34,0)</f>
        <v>1</v>
      </c>
      <c r="J46" s="72">
        <f t="shared" si="2"/>
        <v>100</v>
      </c>
      <c r="K46" s="8">
        <f>IF(ISNUMBER('[3]Tabulate 2 - Table 1'!X34),'[3]Tabulate 2 - Table 1'!X34,0)</f>
        <v>0</v>
      </c>
      <c r="L46" s="72">
        <f t="shared" si="3"/>
        <v>0</v>
      </c>
      <c r="M46" s="8">
        <f>IF(ISNUMBER('[3]Tabulate 2 - Table 1'!Y34),'[3]Tabulate 2 - Table 1'!Y34,0)</f>
        <v>1</v>
      </c>
      <c r="N46" s="8"/>
      <c r="O46" s="72">
        <f t="shared" si="7"/>
        <v>100</v>
      </c>
      <c r="P46" s="8">
        <f>IF(ISNUMBER('[3]Tabulate 2 - Table 1'!Z34),'[3]Tabulate 2 - Table 1'!Z34,0)</f>
        <v>0</v>
      </c>
      <c r="Q46" s="72">
        <f t="shared" si="4"/>
        <v>0</v>
      </c>
      <c r="R46" s="8">
        <f>IF(ISNUMBER('[3]Tabulate 2 - Table 1'!AA34),'[3]Tabulate 2 - Table 1'!AA34,0)</f>
        <v>1</v>
      </c>
      <c r="S46" s="72">
        <f t="shared" si="5"/>
        <v>100</v>
      </c>
      <c r="T46" s="8">
        <f>IF(ISNUMBER('[3]Tabulate 2 - Table 1'!AB34),'[3]Tabulate 2 - Table 1'!AB34,0)</f>
        <v>0</v>
      </c>
      <c r="U46" s="72">
        <f t="shared" si="6"/>
        <v>0</v>
      </c>
    </row>
    <row r="47" spans="3:21" ht="15" customHeight="1">
      <c r="C47" s="67" t="s">
        <v>13</v>
      </c>
      <c r="D47" s="5"/>
      <c r="E47" s="5"/>
      <c r="F47" s="5"/>
      <c r="G47" s="5"/>
      <c r="H47" s="5"/>
      <c r="I47" s="5"/>
      <c r="J47" s="5"/>
      <c r="K47" s="5"/>
      <c r="L47" s="5"/>
      <c r="M47" s="5"/>
      <c r="N47" s="5"/>
      <c r="O47" s="5"/>
      <c r="P47" s="5"/>
      <c r="Q47" s="5"/>
      <c r="R47" s="5"/>
      <c r="S47" s="5"/>
      <c r="T47" s="5"/>
      <c r="U47" s="5"/>
    </row>
  </sheetData>
  <sheetProtection selectLockedCells="1" selectUnlockedCells="1"/>
  <mergeCells count="28">
    <mergeCell ref="C5:C13"/>
    <mergeCell ref="D6:D13"/>
    <mergeCell ref="T9:T13"/>
    <mergeCell ref="Q9:Q13"/>
    <mergeCell ref="J9:J13"/>
    <mergeCell ref="L9:L13"/>
    <mergeCell ref="G9:G13"/>
    <mergeCell ref="I9:I13"/>
    <mergeCell ref="S9:S13"/>
    <mergeCell ref="U9:U13"/>
    <mergeCell ref="M7:U8"/>
    <mergeCell ref="E6:U6"/>
    <mergeCell ref="D5:U5"/>
    <mergeCell ref="K9:K13"/>
    <mergeCell ref="M9:M13"/>
    <mergeCell ref="P9:P13"/>
    <mergeCell ref="R9:R13"/>
    <mergeCell ref="F7:F13"/>
    <mergeCell ref="G7:L8"/>
    <mergeCell ref="H9:H13"/>
    <mergeCell ref="N33:O33"/>
    <mergeCell ref="N38:O38"/>
    <mergeCell ref="N42:O42"/>
    <mergeCell ref="E7:E13"/>
    <mergeCell ref="N9:O13"/>
    <mergeCell ref="N14:O14"/>
    <mergeCell ref="N15:O15"/>
    <mergeCell ref="N23:O23"/>
  </mergeCells>
  <printOptions horizontalCentered="1"/>
  <pageMargins left="0.59027777777777779" right="0.59027777777777779" top="1.1812499999999999" bottom="1.1812499999999999" header="0.51180555555555551" footer="0.51180555555555551"/>
  <pageSetup paperSize="9" firstPageNumber="0" orientation="portrait" horizontalDpi="300" verticalDpi="300"/>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8FAFE-0C49-4DFF-BB17-BCE03CF19A72}">
  <dimension ref="C1:V42"/>
  <sheetViews>
    <sheetView showGridLines="0" workbookViewId="0"/>
  </sheetViews>
  <sheetFormatPr defaultColWidth="10.7109375" defaultRowHeight="15" customHeight="1"/>
  <cols>
    <col min="1" max="2" width="10.7109375" style="61"/>
    <col min="3" max="3" width="20.7109375" style="61" customWidth="1"/>
    <col min="4" max="22" width="12.7109375" style="61" customWidth="1"/>
    <col min="23" max="266" width="10.7109375" style="61"/>
    <col min="267" max="267" width="20.7109375" style="61" customWidth="1"/>
    <col min="268" max="277" width="12.7109375" style="61" customWidth="1"/>
    <col min="278" max="522" width="10.7109375" style="61"/>
    <col min="523" max="523" width="20.7109375" style="61" customWidth="1"/>
    <col min="524" max="533" width="12.7109375" style="61" customWidth="1"/>
    <col min="534" max="778" width="10.7109375" style="61"/>
    <col min="779" max="779" width="20.7109375" style="61" customWidth="1"/>
    <col min="780" max="789" width="12.7109375" style="61" customWidth="1"/>
    <col min="790" max="1034" width="10.7109375" style="61"/>
    <col min="1035" max="1035" width="20.7109375" style="61" customWidth="1"/>
    <col min="1036" max="1045" width="12.7109375" style="61" customWidth="1"/>
    <col min="1046" max="1290" width="10.7109375" style="61"/>
    <col min="1291" max="1291" width="20.7109375" style="61" customWidth="1"/>
    <col min="1292" max="1301" width="12.7109375" style="61" customWidth="1"/>
    <col min="1302" max="1546" width="10.7109375" style="61"/>
    <col min="1547" max="1547" width="20.7109375" style="61" customWidth="1"/>
    <col min="1548" max="1557" width="12.7109375" style="61" customWidth="1"/>
    <col min="1558" max="1802" width="10.7109375" style="61"/>
    <col min="1803" max="1803" width="20.7109375" style="61" customWidth="1"/>
    <col min="1804" max="1813" width="12.7109375" style="61" customWidth="1"/>
    <col min="1814" max="2058" width="10.7109375" style="61"/>
    <col min="2059" max="2059" width="20.7109375" style="61" customWidth="1"/>
    <col min="2060" max="2069" width="12.7109375" style="61" customWidth="1"/>
    <col min="2070" max="2314" width="10.7109375" style="61"/>
    <col min="2315" max="2315" width="20.7109375" style="61" customWidth="1"/>
    <col min="2316" max="2325" width="12.7109375" style="61" customWidth="1"/>
    <col min="2326" max="2570" width="10.7109375" style="61"/>
    <col min="2571" max="2571" width="20.7109375" style="61" customWidth="1"/>
    <col min="2572" max="2581" width="12.7109375" style="61" customWidth="1"/>
    <col min="2582" max="2826" width="10.7109375" style="61"/>
    <col min="2827" max="2827" width="20.7109375" style="61" customWidth="1"/>
    <col min="2828" max="2837" width="12.7109375" style="61" customWidth="1"/>
    <col min="2838" max="3082" width="10.7109375" style="61"/>
    <col min="3083" max="3083" width="20.7109375" style="61" customWidth="1"/>
    <col min="3084" max="3093" width="12.7109375" style="61" customWidth="1"/>
    <col min="3094" max="3338" width="10.7109375" style="61"/>
    <col min="3339" max="3339" width="20.7109375" style="61" customWidth="1"/>
    <col min="3340" max="3349" width="12.7109375" style="61" customWidth="1"/>
    <col min="3350" max="3594" width="10.7109375" style="61"/>
    <col min="3595" max="3595" width="20.7109375" style="61" customWidth="1"/>
    <col min="3596" max="3605" width="12.7109375" style="61" customWidth="1"/>
    <col min="3606" max="3850" width="10.7109375" style="61"/>
    <col min="3851" max="3851" width="20.7109375" style="61" customWidth="1"/>
    <col min="3852" max="3861" width="12.7109375" style="61" customWidth="1"/>
    <col min="3862" max="4106" width="10.7109375" style="61"/>
    <col min="4107" max="4107" width="20.7109375" style="61" customWidth="1"/>
    <col min="4108" max="4117" width="12.7109375" style="61" customWidth="1"/>
    <col min="4118" max="4362" width="10.7109375" style="61"/>
    <col min="4363" max="4363" width="20.7109375" style="61" customWidth="1"/>
    <col min="4364" max="4373" width="12.7109375" style="61" customWidth="1"/>
    <col min="4374" max="4618" width="10.7109375" style="61"/>
    <col min="4619" max="4619" width="20.7109375" style="61" customWidth="1"/>
    <col min="4620" max="4629" width="12.7109375" style="61" customWidth="1"/>
    <col min="4630" max="4874" width="10.7109375" style="61"/>
    <col min="4875" max="4875" width="20.7109375" style="61" customWidth="1"/>
    <col min="4876" max="4885" width="12.7109375" style="61" customWidth="1"/>
    <col min="4886" max="5130" width="10.7109375" style="61"/>
    <col min="5131" max="5131" width="20.7109375" style="61" customWidth="1"/>
    <col min="5132" max="5141" width="12.7109375" style="61" customWidth="1"/>
    <col min="5142" max="5386" width="10.7109375" style="61"/>
    <col min="5387" max="5387" width="20.7109375" style="61" customWidth="1"/>
    <col min="5388" max="5397" width="12.7109375" style="61" customWidth="1"/>
    <col min="5398" max="5642" width="10.7109375" style="61"/>
    <col min="5643" max="5643" width="20.7109375" style="61" customWidth="1"/>
    <col min="5644" max="5653" width="12.7109375" style="61" customWidth="1"/>
    <col min="5654" max="5898" width="10.7109375" style="61"/>
    <col min="5899" max="5899" width="20.7109375" style="61" customWidth="1"/>
    <col min="5900" max="5909" width="12.7109375" style="61" customWidth="1"/>
    <col min="5910" max="6154" width="10.7109375" style="61"/>
    <col min="6155" max="6155" width="20.7109375" style="61" customWidth="1"/>
    <col min="6156" max="6165" width="12.7109375" style="61" customWidth="1"/>
    <col min="6166" max="6410" width="10.7109375" style="61"/>
    <col min="6411" max="6411" width="20.7109375" style="61" customWidth="1"/>
    <col min="6412" max="6421" width="12.7109375" style="61" customWidth="1"/>
    <col min="6422" max="6666" width="10.7109375" style="61"/>
    <col min="6667" max="6667" width="20.7109375" style="61" customWidth="1"/>
    <col min="6668" max="6677" width="12.7109375" style="61" customWidth="1"/>
    <col min="6678" max="6922" width="10.7109375" style="61"/>
    <col min="6923" max="6923" width="20.7109375" style="61" customWidth="1"/>
    <col min="6924" max="6933" width="12.7109375" style="61" customWidth="1"/>
    <col min="6934" max="7178" width="10.7109375" style="61"/>
    <col min="7179" max="7179" width="20.7109375" style="61" customWidth="1"/>
    <col min="7180" max="7189" width="12.7109375" style="61" customWidth="1"/>
    <col min="7190" max="7434" width="10.7109375" style="61"/>
    <col min="7435" max="7435" width="20.7109375" style="61" customWidth="1"/>
    <col min="7436" max="7445" width="12.7109375" style="61" customWidth="1"/>
    <col min="7446" max="7690" width="10.7109375" style="61"/>
    <col min="7691" max="7691" width="20.7109375" style="61" customWidth="1"/>
    <col min="7692" max="7701" width="12.7109375" style="61" customWidth="1"/>
    <col min="7702" max="7946" width="10.7109375" style="61"/>
    <col min="7947" max="7947" width="20.7109375" style="61" customWidth="1"/>
    <col min="7948" max="7957" width="12.7109375" style="61" customWidth="1"/>
    <col min="7958" max="8202" width="10.7109375" style="61"/>
    <col min="8203" max="8203" width="20.7109375" style="61" customWidth="1"/>
    <col min="8204" max="8213" width="12.7109375" style="61" customWidth="1"/>
    <col min="8214" max="8458" width="10.7109375" style="61"/>
    <col min="8459" max="8459" width="20.7109375" style="61" customWidth="1"/>
    <col min="8460" max="8469" width="12.7109375" style="61" customWidth="1"/>
    <col min="8470" max="8714" width="10.7109375" style="61"/>
    <col min="8715" max="8715" width="20.7109375" style="61" customWidth="1"/>
    <col min="8716" max="8725" width="12.7109375" style="61" customWidth="1"/>
    <col min="8726" max="8970" width="10.7109375" style="61"/>
    <col min="8971" max="8971" width="20.7109375" style="61" customWidth="1"/>
    <col min="8972" max="8981" width="12.7109375" style="61" customWidth="1"/>
    <col min="8982" max="9226" width="10.7109375" style="61"/>
    <col min="9227" max="9227" width="20.7109375" style="61" customWidth="1"/>
    <col min="9228" max="9237" width="12.7109375" style="61" customWidth="1"/>
    <col min="9238" max="9482" width="10.7109375" style="61"/>
    <col min="9483" max="9483" width="20.7109375" style="61" customWidth="1"/>
    <col min="9484" max="9493" width="12.7109375" style="61" customWidth="1"/>
    <col min="9494" max="9738" width="10.7109375" style="61"/>
    <col min="9739" max="9739" width="20.7109375" style="61" customWidth="1"/>
    <col min="9740" max="9749" width="12.7109375" style="61" customWidth="1"/>
    <col min="9750" max="9994" width="10.7109375" style="61"/>
    <col min="9995" max="9995" width="20.7109375" style="61" customWidth="1"/>
    <col min="9996" max="10005" width="12.7109375" style="61" customWidth="1"/>
    <col min="10006" max="10250" width="10.7109375" style="61"/>
    <col min="10251" max="10251" width="20.7109375" style="61" customWidth="1"/>
    <col min="10252" max="10261" width="12.7109375" style="61" customWidth="1"/>
    <col min="10262" max="10506" width="10.7109375" style="61"/>
    <col min="10507" max="10507" width="20.7109375" style="61" customWidth="1"/>
    <col min="10508" max="10517" width="12.7109375" style="61" customWidth="1"/>
    <col min="10518" max="10762" width="10.7109375" style="61"/>
    <col min="10763" max="10763" width="20.7109375" style="61" customWidth="1"/>
    <col min="10764" max="10773" width="12.7109375" style="61" customWidth="1"/>
    <col min="10774" max="11018" width="10.7109375" style="61"/>
    <col min="11019" max="11019" width="20.7109375" style="61" customWidth="1"/>
    <col min="11020" max="11029" width="12.7109375" style="61" customWidth="1"/>
    <col min="11030" max="11274" width="10.7109375" style="61"/>
    <col min="11275" max="11275" width="20.7109375" style="61" customWidth="1"/>
    <col min="11276" max="11285" width="12.7109375" style="61" customWidth="1"/>
    <col min="11286" max="11530" width="10.7109375" style="61"/>
    <col min="11531" max="11531" width="20.7109375" style="61" customWidth="1"/>
    <col min="11532" max="11541" width="12.7109375" style="61" customWidth="1"/>
    <col min="11542" max="11786" width="10.7109375" style="61"/>
    <col min="11787" max="11787" width="20.7109375" style="61" customWidth="1"/>
    <col min="11788" max="11797" width="12.7109375" style="61" customWidth="1"/>
    <col min="11798" max="12042" width="10.7109375" style="61"/>
    <col min="12043" max="12043" width="20.7109375" style="61" customWidth="1"/>
    <col min="12044" max="12053" width="12.7109375" style="61" customWidth="1"/>
    <col min="12054" max="12298" width="10.7109375" style="61"/>
    <col min="12299" max="12299" width="20.7109375" style="61" customWidth="1"/>
    <col min="12300" max="12309" width="12.7109375" style="61" customWidth="1"/>
    <col min="12310" max="12554" width="10.7109375" style="61"/>
    <col min="12555" max="12555" width="20.7109375" style="61" customWidth="1"/>
    <col min="12556" max="12565" width="12.7109375" style="61" customWidth="1"/>
    <col min="12566" max="12810" width="10.7109375" style="61"/>
    <col min="12811" max="12811" width="20.7109375" style="61" customWidth="1"/>
    <col min="12812" max="12821" width="12.7109375" style="61" customWidth="1"/>
    <col min="12822" max="13066" width="10.7109375" style="61"/>
    <col min="13067" max="13067" width="20.7109375" style="61" customWidth="1"/>
    <col min="13068" max="13077" width="12.7109375" style="61" customWidth="1"/>
    <col min="13078" max="13322" width="10.7109375" style="61"/>
    <col min="13323" max="13323" width="20.7109375" style="61" customWidth="1"/>
    <col min="13324" max="13333" width="12.7109375" style="61" customWidth="1"/>
    <col min="13334" max="13578" width="10.7109375" style="61"/>
    <col min="13579" max="13579" width="20.7109375" style="61" customWidth="1"/>
    <col min="13580" max="13589" width="12.7109375" style="61" customWidth="1"/>
    <col min="13590" max="13834" width="10.7109375" style="61"/>
    <col min="13835" max="13835" width="20.7109375" style="61" customWidth="1"/>
    <col min="13836" max="13845" width="12.7109375" style="61" customWidth="1"/>
    <col min="13846" max="14090" width="10.7109375" style="61"/>
    <col min="14091" max="14091" width="20.7109375" style="61" customWidth="1"/>
    <col min="14092" max="14101" width="12.7109375" style="61" customWidth="1"/>
    <col min="14102" max="14346" width="10.7109375" style="61"/>
    <col min="14347" max="14347" width="20.7109375" style="61" customWidth="1"/>
    <col min="14348" max="14357" width="12.7109375" style="61" customWidth="1"/>
    <col min="14358" max="14602" width="10.7109375" style="61"/>
    <col min="14603" max="14603" width="20.7109375" style="61" customWidth="1"/>
    <col min="14604" max="14613" width="12.7109375" style="61" customWidth="1"/>
    <col min="14614" max="14858" width="10.7109375" style="61"/>
    <col min="14859" max="14859" width="20.7109375" style="61" customWidth="1"/>
    <col min="14860" max="14869" width="12.7109375" style="61" customWidth="1"/>
    <col min="14870" max="15114" width="10.7109375" style="61"/>
    <col min="15115" max="15115" width="20.7109375" style="61" customWidth="1"/>
    <col min="15116" max="15125" width="12.7109375" style="61" customWidth="1"/>
    <col min="15126" max="15370" width="10.7109375" style="61"/>
    <col min="15371" max="15371" width="20.7109375" style="61" customWidth="1"/>
    <col min="15372" max="15381" width="12.7109375" style="61" customWidth="1"/>
    <col min="15382" max="15626" width="10.7109375" style="61"/>
    <col min="15627" max="15627" width="20.7109375" style="61" customWidth="1"/>
    <col min="15628" max="15637" width="12.7109375" style="61" customWidth="1"/>
    <col min="15638" max="15882" width="10.7109375" style="61"/>
    <col min="15883" max="15883" width="20.7109375" style="61" customWidth="1"/>
    <col min="15884" max="15893" width="12.7109375" style="61" customWidth="1"/>
    <col min="15894" max="16138" width="10.7109375" style="61"/>
    <col min="16139" max="16139" width="20.7109375" style="61" customWidth="1"/>
    <col min="16140" max="16149" width="12.7109375" style="61" customWidth="1"/>
    <col min="16150" max="16384" width="10.7109375" style="61"/>
  </cols>
  <sheetData>
    <row r="1" spans="3:22" s="208" customFormat="1" ht="15" customHeight="1">
      <c r="C1" s="207"/>
      <c r="D1" s="207"/>
      <c r="E1" s="207"/>
      <c r="F1" s="207"/>
      <c r="G1" s="207"/>
      <c r="H1" s="207"/>
      <c r="I1" s="207"/>
      <c r="J1" s="207"/>
      <c r="K1" s="207"/>
      <c r="L1" s="207"/>
      <c r="M1" s="207"/>
      <c r="N1" s="207"/>
      <c r="O1" s="207"/>
      <c r="P1" s="207"/>
      <c r="Q1" s="207"/>
      <c r="R1" s="207"/>
      <c r="S1" s="207"/>
      <c r="T1" s="207"/>
      <c r="U1" s="207"/>
    </row>
    <row r="2" spans="3:22" ht="15" customHeight="1">
      <c r="C2" s="60"/>
      <c r="D2" s="60"/>
      <c r="E2" s="60"/>
      <c r="F2" s="60"/>
      <c r="G2" s="60"/>
      <c r="H2" s="60"/>
      <c r="I2" s="60"/>
      <c r="J2" s="60"/>
      <c r="K2" s="60"/>
      <c r="L2" s="60"/>
      <c r="M2" s="60"/>
      <c r="N2" s="60"/>
      <c r="O2" s="60"/>
      <c r="P2" s="60"/>
      <c r="Q2" s="60"/>
      <c r="R2" s="60"/>
      <c r="S2" s="60"/>
      <c r="T2" s="60"/>
      <c r="U2" s="60"/>
    </row>
    <row r="3" spans="3:22" ht="15" customHeight="1">
      <c r="C3" s="60"/>
      <c r="D3" s="60"/>
      <c r="E3" s="60"/>
      <c r="F3" s="60"/>
      <c r="G3" s="60"/>
      <c r="H3" s="60"/>
      <c r="I3" s="60"/>
      <c r="J3" s="60"/>
      <c r="K3" s="60"/>
      <c r="L3" s="60"/>
      <c r="M3" s="60"/>
      <c r="N3" s="60"/>
      <c r="O3" s="60"/>
      <c r="P3" s="60"/>
      <c r="Q3" s="60"/>
      <c r="R3" s="60"/>
      <c r="S3" s="60"/>
      <c r="T3" s="60"/>
      <c r="U3" s="60"/>
    </row>
    <row r="4" spans="3:22" ht="15" customHeight="1">
      <c r="C4" s="115" t="s">
        <v>227</v>
      </c>
      <c r="D4" s="116"/>
      <c r="E4" s="116"/>
      <c r="F4" s="116"/>
      <c r="G4" s="116"/>
      <c r="H4" s="116"/>
      <c r="I4" s="116"/>
      <c r="J4" s="116"/>
      <c r="K4" s="116"/>
      <c r="L4" s="116"/>
      <c r="M4" s="116"/>
      <c r="N4" s="116"/>
      <c r="O4" s="116"/>
      <c r="P4" s="116"/>
      <c r="Q4" s="116"/>
      <c r="R4" s="116"/>
      <c r="S4" s="116"/>
      <c r="T4" s="116"/>
      <c r="U4" s="116"/>
      <c r="V4" s="137"/>
    </row>
    <row r="5" spans="3:22" ht="15" customHeight="1">
      <c r="C5" s="213" t="s">
        <v>14</v>
      </c>
      <c r="D5" s="213" t="s">
        <v>0</v>
      </c>
      <c r="E5" s="213"/>
      <c r="F5" s="213"/>
      <c r="G5" s="213"/>
      <c r="H5" s="213"/>
      <c r="I5" s="213"/>
      <c r="J5" s="213"/>
      <c r="K5" s="213"/>
      <c r="L5" s="213"/>
      <c r="M5" s="213"/>
      <c r="N5" s="213"/>
      <c r="O5" s="213"/>
      <c r="P5" s="213"/>
      <c r="Q5" s="213"/>
      <c r="R5" s="213"/>
      <c r="S5" s="213"/>
      <c r="T5" s="213"/>
      <c r="U5" s="213"/>
      <c r="V5" s="139"/>
    </row>
    <row r="6" spans="3:22" ht="15" customHeight="1">
      <c r="C6" s="214"/>
      <c r="D6" s="214" t="s">
        <v>1</v>
      </c>
      <c r="E6" s="214" t="s">
        <v>198</v>
      </c>
      <c r="F6" s="214"/>
      <c r="G6" s="214"/>
      <c r="H6" s="214"/>
      <c r="I6" s="214"/>
      <c r="J6" s="214"/>
      <c r="K6" s="214"/>
      <c r="L6" s="214"/>
      <c r="M6" s="214"/>
      <c r="N6" s="214"/>
      <c r="O6" s="214"/>
      <c r="P6" s="214"/>
      <c r="Q6" s="214"/>
      <c r="R6" s="214"/>
      <c r="S6" s="214"/>
      <c r="T6" s="10"/>
      <c r="U6" s="73" t="s">
        <v>188</v>
      </c>
      <c r="V6" s="73" t="s">
        <v>188</v>
      </c>
    </row>
    <row r="7" spans="3:22" ht="15" customHeight="1">
      <c r="C7" s="214"/>
      <c r="D7" s="214"/>
      <c r="E7" s="214" t="s">
        <v>197</v>
      </c>
      <c r="F7" s="214" t="s">
        <v>197</v>
      </c>
      <c r="G7" s="214" t="s">
        <v>196</v>
      </c>
      <c r="H7" s="214" t="s">
        <v>196</v>
      </c>
      <c r="I7" s="214" t="s">
        <v>195</v>
      </c>
      <c r="J7" s="214" t="s">
        <v>195</v>
      </c>
      <c r="K7" s="214" t="s">
        <v>194</v>
      </c>
      <c r="L7" s="214" t="s">
        <v>194</v>
      </c>
      <c r="M7" s="214" t="s">
        <v>193</v>
      </c>
      <c r="N7" s="214" t="s">
        <v>193</v>
      </c>
      <c r="O7" s="214" t="s">
        <v>192</v>
      </c>
      <c r="P7" s="214" t="s">
        <v>192</v>
      </c>
      <c r="Q7" s="214" t="s">
        <v>191</v>
      </c>
      <c r="R7" s="214" t="s">
        <v>191</v>
      </c>
      <c r="S7" s="214" t="s">
        <v>190</v>
      </c>
      <c r="T7" s="214" t="s">
        <v>189</v>
      </c>
      <c r="U7" s="214" t="s">
        <v>188</v>
      </c>
      <c r="V7" s="214" t="s">
        <v>188</v>
      </c>
    </row>
    <row r="8" spans="3:22" ht="30.75" customHeight="1">
      <c r="C8" s="214"/>
      <c r="D8" s="214"/>
      <c r="E8" s="214"/>
      <c r="F8" s="214"/>
      <c r="G8" s="214"/>
      <c r="H8" s="214"/>
      <c r="I8" s="214"/>
      <c r="J8" s="214"/>
      <c r="K8" s="214"/>
      <c r="L8" s="214"/>
      <c r="M8" s="214"/>
      <c r="N8" s="214"/>
      <c r="O8" s="214"/>
      <c r="P8" s="214"/>
      <c r="Q8" s="214"/>
      <c r="R8" s="214"/>
      <c r="S8" s="214"/>
      <c r="T8" s="214"/>
      <c r="U8" s="214"/>
      <c r="V8" s="214"/>
    </row>
    <row r="9" spans="3:22" s="60" customFormat="1" ht="15" customHeight="1">
      <c r="C9" s="66" t="s">
        <v>7</v>
      </c>
      <c r="D9" s="12">
        <f>IF(ISNUMBER('[4]Tabulate 2 - Table 1'!B2),'[4]Tabulate 2 - Table 1'!B2,0)</f>
        <v>5570</v>
      </c>
      <c r="E9" s="12">
        <f>IF(ISNUMBER('[4]Tabulate 2 - Table 1'!C2),'[4]Tabulate 2 - Table 1'!C2,0)</f>
        <v>459</v>
      </c>
      <c r="F9" s="12">
        <f t="shared" ref="F9:F41" si="0">E9*100/D9</f>
        <v>8.2405745062836626</v>
      </c>
      <c r="G9" s="12">
        <f>IF(ISNUMBER('[4]Tabulate 2 - Table 1'!D2),'[4]Tabulate 2 - Table 1'!D2,0)</f>
        <v>20</v>
      </c>
      <c r="H9" s="12">
        <f t="shared" ref="H9:H41" si="1">G9*100/D9</f>
        <v>0.35906642728904847</v>
      </c>
      <c r="I9" s="12">
        <f>IF(ISNUMBER('[4]Tabulate 2 - Table 1'!E2),'[4]Tabulate 2 - Table 1'!E2,0)</f>
        <v>2757</v>
      </c>
      <c r="J9" s="12">
        <f t="shared" ref="J9:J41" si="2">I9*100/D9</f>
        <v>49.497307001795335</v>
      </c>
      <c r="K9" s="12">
        <f>IF(ISNUMBER('[4]Tabulate 2 - Table 1'!F2),'[4]Tabulate 2 - Table 1'!F2,0)</f>
        <v>4398</v>
      </c>
      <c r="L9" s="12">
        <f t="shared" ref="L9:L41" si="3">K9*100/D9</f>
        <v>78.958707360861766</v>
      </c>
      <c r="M9" s="12">
        <v>91</v>
      </c>
      <c r="N9" s="12">
        <f>M9*100/D9</f>
        <v>1.6337522441651706</v>
      </c>
      <c r="O9" s="12">
        <f>IF(ISNUMBER('[4]Tabulate 2 - Table 1'!H2),'[4]Tabulate 2 - Table 1'!H2,0)</f>
        <v>3326</v>
      </c>
      <c r="P9" s="12">
        <f t="shared" ref="P9:P41" si="4">O9*100/D9</f>
        <v>59.712746858168764</v>
      </c>
      <c r="Q9" s="12">
        <f>IF(ISNUMBER('[4]Tabulate 2 - Table 1'!I2),'[4]Tabulate 2 - Table 1'!I2,0)</f>
        <v>163</v>
      </c>
      <c r="R9" s="12">
        <f t="shared" ref="R9:R41" si="5">Q9*100/D9</f>
        <v>2.926391382405745</v>
      </c>
      <c r="S9" s="12">
        <v>878</v>
      </c>
      <c r="T9" s="12">
        <f t="shared" ref="T9:T41" si="6">S9*100/D9</f>
        <v>15.763016157989227</v>
      </c>
      <c r="U9" s="12">
        <v>394</v>
      </c>
      <c r="V9" s="12">
        <f t="shared" ref="V9:V24" si="7">U9*100/D9</f>
        <v>7.073608617594255</v>
      </c>
    </row>
    <row r="10" spans="3:22" s="60" customFormat="1" ht="15" customHeight="1">
      <c r="C10" s="66" t="s">
        <v>8</v>
      </c>
      <c r="D10" s="12">
        <f>IF(ISNUMBER('[4]Tabulate 2 - Table 1'!B3),'[4]Tabulate 2 - Table 1'!B3,0)</f>
        <v>450</v>
      </c>
      <c r="E10" s="12">
        <f>IF(ISNUMBER('[4]Tabulate 2 - Table 1'!C3),'[4]Tabulate 2 - Table 1'!C3,0)</f>
        <v>182</v>
      </c>
      <c r="F10" s="12">
        <f t="shared" si="0"/>
        <v>40.444444444444443</v>
      </c>
      <c r="G10" s="12">
        <f>IF(ISNUMBER('[4]Tabulate 2 - Table 1'!D3),'[4]Tabulate 2 - Table 1'!D3,0)</f>
        <v>0</v>
      </c>
      <c r="H10" s="12">
        <f t="shared" si="1"/>
        <v>0</v>
      </c>
      <c r="I10" s="12">
        <f>IF(ISNUMBER('[4]Tabulate 2 - Table 1'!E3),'[4]Tabulate 2 - Table 1'!E3,0)</f>
        <v>329</v>
      </c>
      <c r="J10" s="12">
        <f t="shared" si="2"/>
        <v>73.111111111111114</v>
      </c>
      <c r="K10" s="12">
        <f>IF(ISNUMBER('[4]Tabulate 2 - Table 1'!F3),'[4]Tabulate 2 - Table 1'!F3,0)</f>
        <v>286</v>
      </c>
      <c r="L10" s="12">
        <f t="shared" si="3"/>
        <v>63.555555555555557</v>
      </c>
      <c r="M10" s="12">
        <v>1</v>
      </c>
      <c r="N10" s="12">
        <f>M10*100/D10</f>
        <v>0.22222222222222221</v>
      </c>
      <c r="O10" s="12">
        <f>IF(ISNUMBER('[4]Tabulate 2 - Table 1'!H3),'[4]Tabulate 2 - Table 1'!H3,0)</f>
        <v>248</v>
      </c>
      <c r="P10" s="12">
        <f t="shared" si="4"/>
        <v>55.111111111111114</v>
      </c>
      <c r="Q10" s="12">
        <f>IF(ISNUMBER('[4]Tabulate 2 - Table 1'!I3),'[4]Tabulate 2 - Table 1'!I3,0)</f>
        <v>56</v>
      </c>
      <c r="R10" s="12">
        <f t="shared" si="5"/>
        <v>12.444444444444445</v>
      </c>
      <c r="S10" s="12">
        <v>48</v>
      </c>
      <c r="T10" s="12">
        <f t="shared" si="6"/>
        <v>10.666666666666666</v>
      </c>
      <c r="U10" s="12">
        <v>12</v>
      </c>
      <c r="V10" s="12">
        <f t="shared" si="7"/>
        <v>2.6666666666666665</v>
      </c>
    </row>
    <row r="11" spans="3:22" ht="15" hidden="1" customHeight="1">
      <c r="C11" s="66" t="s">
        <v>15</v>
      </c>
      <c r="D11" s="12">
        <f>IF(ISNUMBER('[4]Tabulate 2 - Table 1'!B4),'[4]Tabulate 2 - Table 1'!B4,0)</f>
        <v>52</v>
      </c>
      <c r="E11" s="12">
        <f>IF(ISNUMBER('[4]Tabulate 2 - Table 1'!C4),'[4]Tabulate 2 - Table 1'!C4,0)</f>
        <v>4</v>
      </c>
      <c r="F11" s="12">
        <f t="shared" si="0"/>
        <v>7.6923076923076925</v>
      </c>
      <c r="G11" s="12">
        <f>IF(ISNUMBER('[4]Tabulate 2 - Table 1'!D4),'[4]Tabulate 2 - Table 1'!D4,0)</f>
        <v>0</v>
      </c>
      <c r="H11" s="12">
        <f t="shared" si="1"/>
        <v>0</v>
      </c>
      <c r="I11" s="12">
        <f>IF(ISNUMBER('[4]Tabulate 2 - Table 1'!E4),'[4]Tabulate 2 - Table 1'!E4,0)</f>
        <v>44</v>
      </c>
      <c r="J11" s="12">
        <f t="shared" si="2"/>
        <v>84.615384615384613</v>
      </c>
      <c r="K11" s="12">
        <f>IF(ISNUMBER('[4]Tabulate 2 - Table 1'!F4),'[4]Tabulate 2 - Table 1'!F4,0)</f>
        <v>47</v>
      </c>
      <c r="L11" s="12">
        <f t="shared" si="3"/>
        <v>90.384615384615387</v>
      </c>
      <c r="M11" s="12">
        <f>IF(ISNUMBER('[4]Tabulate 2 - Table 1'!G4),'[4]Tabulate 2 - Table 1'!G4,0)</f>
        <v>0</v>
      </c>
      <c r="N11" s="12">
        <f>M11*100/D11</f>
        <v>0</v>
      </c>
      <c r="O11" s="12">
        <f>IF(ISNUMBER('[4]Tabulate 2 - Table 1'!H4),'[4]Tabulate 2 - Table 1'!H4,0)</f>
        <v>7</v>
      </c>
      <c r="P11" s="12">
        <f t="shared" si="4"/>
        <v>13.461538461538462</v>
      </c>
      <c r="Q11" s="12">
        <f>IF(ISNUMBER('[4]Tabulate 2 - Table 1'!I4),'[4]Tabulate 2 - Table 1'!I4,0)</f>
        <v>3</v>
      </c>
      <c r="R11" s="12">
        <f t="shared" si="5"/>
        <v>5.7692307692307692</v>
      </c>
      <c r="S11" s="12">
        <v>16</v>
      </c>
      <c r="T11" s="12">
        <f t="shared" si="6"/>
        <v>30.76923076923077</v>
      </c>
      <c r="U11" s="12" t="s">
        <v>187</v>
      </c>
      <c r="V11" s="12" t="e">
        <f t="shared" si="7"/>
        <v>#VALUE!</v>
      </c>
    </row>
    <row r="12" spans="3:22" ht="15" hidden="1" customHeight="1">
      <c r="C12" s="66" t="s">
        <v>16</v>
      </c>
      <c r="D12" s="12">
        <f>IF(ISNUMBER('[4]Tabulate 2 - Table 1'!B5),'[4]Tabulate 2 - Table 1'!B5,0)</f>
        <v>22</v>
      </c>
      <c r="E12" s="12">
        <f>IF(ISNUMBER('[4]Tabulate 2 - Table 1'!C5),'[4]Tabulate 2 - Table 1'!C5,0)</f>
        <v>13</v>
      </c>
      <c r="F12" s="12">
        <f t="shared" si="0"/>
        <v>59.090909090909093</v>
      </c>
      <c r="G12" s="12">
        <f>IF(ISNUMBER('[4]Tabulate 2 - Table 1'!D5),'[4]Tabulate 2 - Table 1'!D5,0)</f>
        <v>0</v>
      </c>
      <c r="H12" s="12">
        <f t="shared" si="1"/>
        <v>0</v>
      </c>
      <c r="I12" s="12">
        <f>IF(ISNUMBER('[4]Tabulate 2 - Table 1'!E5),'[4]Tabulate 2 - Table 1'!E5,0)</f>
        <v>21</v>
      </c>
      <c r="J12" s="12">
        <f t="shared" si="2"/>
        <v>95.454545454545453</v>
      </c>
      <c r="K12" s="12">
        <f>IF(ISNUMBER('[4]Tabulate 2 - Table 1'!F5),'[4]Tabulate 2 - Table 1'!F5,0)</f>
        <v>20</v>
      </c>
      <c r="L12" s="12">
        <f t="shared" si="3"/>
        <v>90.909090909090907</v>
      </c>
      <c r="M12" s="12">
        <f>IF(ISNUMBER('[4]Tabulate 2 - Table 1'!G5),'[4]Tabulate 2 - Table 1'!G5,0)</f>
        <v>0</v>
      </c>
      <c r="N12" s="12">
        <f>M12*100/D12</f>
        <v>0</v>
      </c>
      <c r="O12" s="12">
        <f>IF(ISNUMBER('[4]Tabulate 2 - Table 1'!H5),'[4]Tabulate 2 - Table 1'!H5,0)</f>
        <v>7</v>
      </c>
      <c r="P12" s="12">
        <f t="shared" si="4"/>
        <v>31.818181818181817</v>
      </c>
      <c r="Q12" s="12">
        <f>IF(ISNUMBER('[4]Tabulate 2 - Table 1'!I5),'[4]Tabulate 2 - Table 1'!I5,0)</f>
        <v>7</v>
      </c>
      <c r="R12" s="12">
        <f t="shared" si="5"/>
        <v>31.818181818181817</v>
      </c>
      <c r="S12" s="12">
        <v>6</v>
      </c>
      <c r="T12" s="12">
        <f t="shared" si="6"/>
        <v>27.272727272727273</v>
      </c>
      <c r="U12" s="12" t="s">
        <v>187</v>
      </c>
      <c r="V12" s="12" t="e">
        <f t="shared" si="7"/>
        <v>#VALUE!</v>
      </c>
    </row>
    <row r="13" spans="3:22" ht="15" hidden="1" customHeight="1">
      <c r="C13" s="66" t="s">
        <v>17</v>
      </c>
      <c r="D13" s="12">
        <f>IF(ISNUMBER('[4]Tabulate 2 - Table 1'!B6),'[4]Tabulate 2 - Table 1'!B6,0)</f>
        <v>62</v>
      </c>
      <c r="E13" s="12">
        <f>IF(ISNUMBER('[4]Tabulate 2 - Table 1'!C6),'[4]Tabulate 2 - Table 1'!C6,0)</f>
        <v>57</v>
      </c>
      <c r="F13" s="12">
        <f t="shared" si="0"/>
        <v>91.935483870967744</v>
      </c>
      <c r="G13" s="12">
        <f>IF(ISNUMBER('[4]Tabulate 2 - Table 1'!D6),'[4]Tabulate 2 - Table 1'!D6,0)</f>
        <v>0</v>
      </c>
      <c r="H13" s="12">
        <f t="shared" si="1"/>
        <v>0</v>
      </c>
      <c r="I13" s="12">
        <f>IF(ISNUMBER('[4]Tabulate 2 - Table 1'!E6),'[4]Tabulate 2 - Table 1'!E6,0)</f>
        <v>61</v>
      </c>
      <c r="J13" s="12">
        <f t="shared" si="2"/>
        <v>98.387096774193552</v>
      </c>
      <c r="K13" s="12">
        <f>IF(ISNUMBER('[4]Tabulate 2 - Table 1'!F6),'[4]Tabulate 2 - Table 1'!F6,0)</f>
        <v>35</v>
      </c>
      <c r="L13" s="12">
        <f t="shared" si="3"/>
        <v>56.451612903225808</v>
      </c>
      <c r="M13" s="12" t="s">
        <v>187</v>
      </c>
      <c r="N13" s="12" t="s">
        <v>187</v>
      </c>
      <c r="O13" s="12">
        <f>IF(ISNUMBER('[4]Tabulate 2 - Table 1'!H6),'[4]Tabulate 2 - Table 1'!H6,0)</f>
        <v>13</v>
      </c>
      <c r="P13" s="12">
        <f t="shared" si="4"/>
        <v>20.967741935483872</v>
      </c>
      <c r="Q13" s="12">
        <f>IF(ISNUMBER('[4]Tabulate 2 - Table 1'!I6),'[4]Tabulate 2 - Table 1'!I6,0)</f>
        <v>22</v>
      </c>
      <c r="R13" s="12">
        <f t="shared" si="5"/>
        <v>35.483870967741936</v>
      </c>
      <c r="S13" s="12">
        <v>6</v>
      </c>
      <c r="T13" s="12">
        <f t="shared" si="6"/>
        <v>9.67741935483871</v>
      </c>
      <c r="U13" s="12" t="s">
        <v>187</v>
      </c>
      <c r="V13" s="12" t="e">
        <f t="shared" si="7"/>
        <v>#VALUE!</v>
      </c>
    </row>
    <row r="14" spans="3:22" ht="15" hidden="1" customHeight="1">
      <c r="C14" s="66" t="s">
        <v>18</v>
      </c>
      <c r="D14" s="12">
        <f>IF(ISNUMBER('[4]Tabulate 2 - Table 1'!B7),'[4]Tabulate 2 - Table 1'!B7,0)</f>
        <v>15</v>
      </c>
      <c r="E14" s="12">
        <f>IF(ISNUMBER('[4]Tabulate 2 - Table 1'!C7),'[4]Tabulate 2 - Table 1'!C7,0)</f>
        <v>1</v>
      </c>
      <c r="F14" s="12">
        <f t="shared" si="0"/>
        <v>6.666666666666667</v>
      </c>
      <c r="G14" s="12">
        <f>IF(ISNUMBER('[4]Tabulate 2 - Table 1'!D7),'[4]Tabulate 2 - Table 1'!D7,0)</f>
        <v>0</v>
      </c>
      <c r="H14" s="12">
        <f t="shared" si="1"/>
        <v>0</v>
      </c>
      <c r="I14" s="12">
        <f>IF(ISNUMBER('[4]Tabulate 2 - Table 1'!E7),'[4]Tabulate 2 - Table 1'!E7,0)</f>
        <v>6</v>
      </c>
      <c r="J14" s="12">
        <f t="shared" si="2"/>
        <v>40</v>
      </c>
      <c r="K14" s="12">
        <f>IF(ISNUMBER('[4]Tabulate 2 - Table 1'!F7),'[4]Tabulate 2 - Table 1'!F7,0)</f>
        <v>3</v>
      </c>
      <c r="L14" s="12">
        <f t="shared" si="3"/>
        <v>20</v>
      </c>
      <c r="M14" s="12">
        <f>IF(ISNUMBER('[4]Tabulate 2 - Table 1'!G7),'[4]Tabulate 2 - Table 1'!G7,0)</f>
        <v>0</v>
      </c>
      <c r="N14" s="12">
        <f t="shared" ref="N14:N41" si="8">M14*100/D14</f>
        <v>0</v>
      </c>
      <c r="O14" s="12">
        <f>IF(ISNUMBER('[4]Tabulate 2 - Table 1'!H7),'[4]Tabulate 2 - Table 1'!H7,0)</f>
        <v>13</v>
      </c>
      <c r="P14" s="12">
        <f t="shared" si="4"/>
        <v>86.666666666666671</v>
      </c>
      <c r="Q14" s="12">
        <f>IF(ISNUMBER('[4]Tabulate 2 - Table 1'!I7),'[4]Tabulate 2 - Table 1'!I7,0)</f>
        <v>0</v>
      </c>
      <c r="R14" s="12">
        <f t="shared" si="5"/>
        <v>0</v>
      </c>
      <c r="S14" s="12">
        <v>1</v>
      </c>
      <c r="T14" s="12">
        <f t="shared" si="6"/>
        <v>6.666666666666667</v>
      </c>
      <c r="U14" s="12">
        <v>1</v>
      </c>
      <c r="V14" s="12">
        <f t="shared" si="7"/>
        <v>6.666666666666667</v>
      </c>
    </row>
    <row r="15" spans="3:22" ht="15" hidden="1" customHeight="1">
      <c r="C15" s="66" t="s">
        <v>19</v>
      </c>
      <c r="D15" s="12">
        <f>IF(ISNUMBER('[4]Tabulate 2 - Table 1'!B8),'[4]Tabulate 2 - Table 1'!B8,0)</f>
        <v>144</v>
      </c>
      <c r="E15" s="12">
        <f>IF(ISNUMBER('[4]Tabulate 2 - Table 1'!C8),'[4]Tabulate 2 - Table 1'!C8,0)</f>
        <v>72</v>
      </c>
      <c r="F15" s="12">
        <f t="shared" si="0"/>
        <v>50</v>
      </c>
      <c r="G15" s="12">
        <f>IF(ISNUMBER('[4]Tabulate 2 - Table 1'!D8),'[4]Tabulate 2 - Table 1'!D8,0)</f>
        <v>0</v>
      </c>
      <c r="H15" s="12">
        <f t="shared" si="1"/>
        <v>0</v>
      </c>
      <c r="I15" s="12">
        <f>IF(ISNUMBER('[4]Tabulate 2 - Table 1'!E8),'[4]Tabulate 2 - Table 1'!E8,0)</f>
        <v>133</v>
      </c>
      <c r="J15" s="12">
        <f t="shared" si="2"/>
        <v>92.361111111111114</v>
      </c>
      <c r="K15" s="12">
        <f>IF(ISNUMBER('[4]Tabulate 2 - Table 1'!F8),'[4]Tabulate 2 - Table 1'!F8,0)</f>
        <v>116</v>
      </c>
      <c r="L15" s="12">
        <f t="shared" si="3"/>
        <v>80.555555555555557</v>
      </c>
      <c r="M15" s="12">
        <f>IF(ISNUMBER('[4]Tabulate 2 - Table 1'!G8),'[4]Tabulate 2 - Table 1'!G8,0)</f>
        <v>1</v>
      </c>
      <c r="N15" s="12">
        <f t="shared" si="8"/>
        <v>0.69444444444444442</v>
      </c>
      <c r="O15" s="12">
        <f>IF(ISNUMBER('[4]Tabulate 2 - Table 1'!H8),'[4]Tabulate 2 - Table 1'!H8,0)</f>
        <v>102</v>
      </c>
      <c r="P15" s="12">
        <f t="shared" si="4"/>
        <v>70.833333333333329</v>
      </c>
      <c r="Q15" s="12">
        <f>IF(ISNUMBER('[4]Tabulate 2 - Table 1'!I8),'[4]Tabulate 2 - Table 1'!I8,0)</f>
        <v>19</v>
      </c>
      <c r="R15" s="12">
        <f t="shared" si="5"/>
        <v>13.194444444444445</v>
      </c>
      <c r="S15" s="12">
        <v>15</v>
      </c>
      <c r="T15" s="12">
        <f t="shared" si="6"/>
        <v>10.416666666666666</v>
      </c>
      <c r="U15" s="12">
        <v>1</v>
      </c>
      <c r="V15" s="12">
        <f t="shared" si="7"/>
        <v>0.69444444444444442</v>
      </c>
    </row>
    <row r="16" spans="3:22" ht="15" hidden="1" customHeight="1">
      <c r="C16" s="66" t="s">
        <v>20</v>
      </c>
      <c r="D16" s="12">
        <f>IF(ISNUMBER('[4]Tabulate 2 - Table 1'!B9),'[4]Tabulate 2 - Table 1'!B9,0)</f>
        <v>16</v>
      </c>
      <c r="E16" s="12">
        <f>IF(ISNUMBER('[4]Tabulate 2 - Table 1'!C9),'[4]Tabulate 2 - Table 1'!C9,0)</f>
        <v>15</v>
      </c>
      <c r="F16" s="12">
        <f t="shared" si="0"/>
        <v>93.75</v>
      </c>
      <c r="G16" s="12">
        <f>IF(ISNUMBER('[4]Tabulate 2 - Table 1'!D9),'[4]Tabulate 2 - Table 1'!D9,0)</f>
        <v>0</v>
      </c>
      <c r="H16" s="12">
        <f t="shared" si="1"/>
        <v>0</v>
      </c>
      <c r="I16" s="12">
        <f>IF(ISNUMBER('[4]Tabulate 2 - Table 1'!E9),'[4]Tabulate 2 - Table 1'!E9,0)</f>
        <v>10</v>
      </c>
      <c r="J16" s="12">
        <f t="shared" si="2"/>
        <v>62.5</v>
      </c>
      <c r="K16" s="12">
        <f>IF(ISNUMBER('[4]Tabulate 2 - Table 1'!F9),'[4]Tabulate 2 - Table 1'!F9,0)</f>
        <v>11</v>
      </c>
      <c r="L16" s="12">
        <f t="shared" si="3"/>
        <v>68.75</v>
      </c>
      <c r="M16" s="12">
        <f>IF(ISNUMBER('[4]Tabulate 2 - Table 1'!G9),'[4]Tabulate 2 - Table 1'!G9,0)</f>
        <v>0</v>
      </c>
      <c r="N16" s="12">
        <f t="shared" si="8"/>
        <v>0</v>
      </c>
      <c r="O16" s="12">
        <f>IF(ISNUMBER('[4]Tabulate 2 - Table 1'!H9),'[4]Tabulate 2 - Table 1'!H9,0)</f>
        <v>16</v>
      </c>
      <c r="P16" s="12">
        <f t="shared" si="4"/>
        <v>100</v>
      </c>
      <c r="Q16" s="12">
        <f>IF(ISNUMBER('[4]Tabulate 2 - Table 1'!I9),'[4]Tabulate 2 - Table 1'!I9,0)</f>
        <v>3</v>
      </c>
      <c r="R16" s="12">
        <f t="shared" si="5"/>
        <v>18.75</v>
      </c>
      <c r="S16" s="12">
        <v>1</v>
      </c>
      <c r="T16" s="12">
        <f t="shared" si="6"/>
        <v>6.25</v>
      </c>
      <c r="U16" s="12" t="s">
        <v>187</v>
      </c>
      <c r="V16" s="12" t="e">
        <f t="shared" si="7"/>
        <v>#VALUE!</v>
      </c>
    </row>
    <row r="17" spans="3:22" ht="15" hidden="1" customHeight="1">
      <c r="C17" s="66" t="s">
        <v>21</v>
      </c>
      <c r="D17" s="12">
        <f>IF(ISNUMBER('[4]Tabulate 2 - Table 1'!B10),'[4]Tabulate 2 - Table 1'!B10,0)</f>
        <v>139</v>
      </c>
      <c r="E17" s="12">
        <f>IF(ISNUMBER('[4]Tabulate 2 - Table 1'!C10),'[4]Tabulate 2 - Table 1'!C10,0)</f>
        <v>20</v>
      </c>
      <c r="F17" s="12">
        <f t="shared" si="0"/>
        <v>14.388489208633093</v>
      </c>
      <c r="G17" s="12">
        <f>IF(ISNUMBER('[4]Tabulate 2 - Table 1'!D10),'[4]Tabulate 2 - Table 1'!D10,0)</f>
        <v>0</v>
      </c>
      <c r="H17" s="12">
        <f t="shared" si="1"/>
        <v>0</v>
      </c>
      <c r="I17" s="12">
        <f>IF(ISNUMBER('[4]Tabulate 2 - Table 1'!E10),'[4]Tabulate 2 - Table 1'!E10,0)</f>
        <v>54</v>
      </c>
      <c r="J17" s="12">
        <f t="shared" si="2"/>
        <v>38.848920863309353</v>
      </c>
      <c r="K17" s="12">
        <f>IF(ISNUMBER('[4]Tabulate 2 - Table 1'!F10),'[4]Tabulate 2 - Table 1'!F10,0)</f>
        <v>54</v>
      </c>
      <c r="L17" s="12">
        <f t="shared" si="3"/>
        <v>38.848920863309353</v>
      </c>
      <c r="M17" s="12">
        <f>IF(ISNUMBER('[4]Tabulate 2 - Table 1'!G10),'[4]Tabulate 2 - Table 1'!G10,0)</f>
        <v>0</v>
      </c>
      <c r="N17" s="12">
        <f t="shared" si="8"/>
        <v>0</v>
      </c>
      <c r="O17" s="12">
        <f>IF(ISNUMBER('[4]Tabulate 2 - Table 1'!H10),'[4]Tabulate 2 - Table 1'!H10,0)</f>
        <v>90</v>
      </c>
      <c r="P17" s="12">
        <f t="shared" si="4"/>
        <v>64.748201438848923</v>
      </c>
      <c r="Q17" s="12">
        <f>IF(ISNUMBER('[4]Tabulate 2 - Table 1'!I10),'[4]Tabulate 2 - Table 1'!I10,0)</f>
        <v>2</v>
      </c>
      <c r="R17" s="12">
        <f t="shared" si="5"/>
        <v>1.4388489208633093</v>
      </c>
      <c r="S17" s="12">
        <v>3</v>
      </c>
      <c r="T17" s="12">
        <f t="shared" si="6"/>
        <v>2.1582733812949639</v>
      </c>
      <c r="U17" s="12">
        <v>10</v>
      </c>
      <c r="V17" s="12">
        <f t="shared" si="7"/>
        <v>7.1942446043165464</v>
      </c>
    </row>
    <row r="18" spans="3:22" s="60" customFormat="1" ht="15" customHeight="1">
      <c r="C18" s="66" t="s">
        <v>9</v>
      </c>
      <c r="D18" s="12">
        <f>IF(ISNUMBER('[4]Tabulate 2 - Table 1'!B11),'[4]Tabulate 2 - Table 1'!B11,0)</f>
        <v>1794</v>
      </c>
      <c r="E18" s="12">
        <f>IF(ISNUMBER('[4]Tabulate 2 - Table 1'!C11),'[4]Tabulate 2 - Table 1'!C11,0)</f>
        <v>148</v>
      </c>
      <c r="F18" s="12">
        <f t="shared" si="0"/>
        <v>8.2497212931995545</v>
      </c>
      <c r="G18" s="12">
        <f>IF(ISNUMBER('[4]Tabulate 2 - Table 1'!D11),'[4]Tabulate 2 - Table 1'!D11,0)</f>
        <v>11</v>
      </c>
      <c r="H18" s="12">
        <f t="shared" si="1"/>
        <v>0.61315496098104794</v>
      </c>
      <c r="I18" s="12">
        <f>IF(ISNUMBER('[4]Tabulate 2 - Table 1'!E11),'[4]Tabulate 2 - Table 1'!E11,0)</f>
        <v>1411</v>
      </c>
      <c r="J18" s="12">
        <f t="shared" si="2"/>
        <v>78.651059085841695</v>
      </c>
      <c r="K18" s="12">
        <f>IF(ISNUMBER('[4]Tabulate 2 - Table 1'!F11),'[4]Tabulate 2 - Table 1'!F11,0)</f>
        <v>1239</v>
      </c>
      <c r="L18" s="12">
        <f t="shared" si="3"/>
        <v>69.063545150501668</v>
      </c>
      <c r="M18" s="12">
        <f>IF(ISNUMBER('[4]Tabulate 2 - Table 1'!G11),'[4]Tabulate 2 - Table 1'!G11,0)</f>
        <v>21</v>
      </c>
      <c r="N18" s="12">
        <f t="shared" si="8"/>
        <v>1.1705685618729098</v>
      </c>
      <c r="O18" s="12">
        <f>IF(ISNUMBER('[4]Tabulate 2 - Table 1'!H11),'[4]Tabulate 2 - Table 1'!H11,0)</f>
        <v>1485</v>
      </c>
      <c r="P18" s="12">
        <f t="shared" si="4"/>
        <v>82.775919732441466</v>
      </c>
      <c r="Q18" s="12">
        <f>IF(ISNUMBER('[4]Tabulate 2 - Table 1'!I11),'[4]Tabulate 2 - Table 1'!I11,0)</f>
        <v>24</v>
      </c>
      <c r="R18" s="12">
        <f t="shared" si="5"/>
        <v>1.3377926421404682</v>
      </c>
      <c r="S18" s="12">
        <v>98</v>
      </c>
      <c r="T18" s="12">
        <f t="shared" si="6"/>
        <v>5.4626532887402455</v>
      </c>
      <c r="U18" s="12">
        <v>70</v>
      </c>
      <c r="V18" s="12">
        <f t="shared" si="7"/>
        <v>3.9018952062430325</v>
      </c>
    </row>
    <row r="19" spans="3:22" ht="15" hidden="1" customHeight="1">
      <c r="C19" s="66" t="s">
        <v>22</v>
      </c>
      <c r="D19" s="12">
        <f>IF(ISNUMBER('[4]Tabulate 2 - Table 1'!B12),'[4]Tabulate 2 - Table 1'!B12,0)</f>
        <v>217</v>
      </c>
      <c r="E19" s="12">
        <f>IF(ISNUMBER('[4]Tabulate 2 - Table 1'!C12),'[4]Tabulate 2 - Table 1'!C12,0)</f>
        <v>29</v>
      </c>
      <c r="F19" s="12">
        <f t="shared" si="0"/>
        <v>13.364055299539171</v>
      </c>
      <c r="G19" s="12">
        <f>IF(ISNUMBER('[4]Tabulate 2 - Table 1'!D12),'[4]Tabulate 2 - Table 1'!D12,0)</f>
        <v>0</v>
      </c>
      <c r="H19" s="12">
        <f t="shared" si="1"/>
        <v>0</v>
      </c>
      <c r="I19" s="12">
        <f>IF(ISNUMBER('[4]Tabulate 2 - Table 1'!E12),'[4]Tabulate 2 - Table 1'!E12,0)</f>
        <v>144</v>
      </c>
      <c r="J19" s="12">
        <f t="shared" si="2"/>
        <v>66.359447004608299</v>
      </c>
      <c r="K19" s="12">
        <f>IF(ISNUMBER('[4]Tabulate 2 - Table 1'!F12),'[4]Tabulate 2 - Table 1'!F12,0)</f>
        <v>127</v>
      </c>
      <c r="L19" s="12">
        <f t="shared" si="3"/>
        <v>58.525345622119815</v>
      </c>
      <c r="M19" s="12">
        <f>IF(ISNUMBER('[4]Tabulate 2 - Table 1'!G12),'[4]Tabulate 2 - Table 1'!G12,0)</f>
        <v>3</v>
      </c>
      <c r="N19" s="12">
        <f t="shared" si="8"/>
        <v>1.3824884792626728</v>
      </c>
      <c r="O19" s="12">
        <f>IF(ISNUMBER('[4]Tabulate 2 - Table 1'!H12),'[4]Tabulate 2 - Table 1'!H12,0)</f>
        <v>149</v>
      </c>
      <c r="P19" s="12">
        <f t="shared" si="4"/>
        <v>68.663594470046078</v>
      </c>
      <c r="Q19" s="12">
        <f>IF(ISNUMBER('[4]Tabulate 2 - Table 1'!I12),'[4]Tabulate 2 - Table 1'!I12,0)</f>
        <v>2</v>
      </c>
      <c r="R19" s="12">
        <f t="shared" si="5"/>
        <v>0.92165898617511521</v>
      </c>
      <c r="S19" s="12">
        <v>13</v>
      </c>
      <c r="T19" s="12">
        <f t="shared" si="6"/>
        <v>5.9907834101382491</v>
      </c>
      <c r="U19" s="12">
        <v>7</v>
      </c>
      <c r="V19" s="12">
        <f t="shared" si="7"/>
        <v>3.225806451612903</v>
      </c>
    </row>
    <row r="20" spans="3:22" ht="15" hidden="1" customHeight="1">
      <c r="C20" s="66" t="s">
        <v>23</v>
      </c>
      <c r="D20" s="12">
        <f>IF(ISNUMBER('[4]Tabulate 2 - Table 1'!B13),'[4]Tabulate 2 - Table 1'!B13,0)</f>
        <v>224</v>
      </c>
      <c r="E20" s="12">
        <f>IF(ISNUMBER('[4]Tabulate 2 - Table 1'!C13),'[4]Tabulate 2 - Table 1'!C13,0)</f>
        <v>13</v>
      </c>
      <c r="F20" s="12">
        <f t="shared" si="0"/>
        <v>5.8035714285714288</v>
      </c>
      <c r="G20" s="12">
        <f>IF(ISNUMBER('[4]Tabulate 2 - Table 1'!D13),'[4]Tabulate 2 - Table 1'!D13,0)</f>
        <v>1</v>
      </c>
      <c r="H20" s="12">
        <f t="shared" si="1"/>
        <v>0.44642857142857145</v>
      </c>
      <c r="I20" s="12">
        <f>IF(ISNUMBER('[4]Tabulate 2 - Table 1'!E13),'[4]Tabulate 2 - Table 1'!E13,0)</f>
        <v>118</v>
      </c>
      <c r="J20" s="12">
        <f t="shared" si="2"/>
        <v>52.678571428571431</v>
      </c>
      <c r="K20" s="12">
        <f>IF(ISNUMBER('[4]Tabulate 2 - Table 1'!F13),'[4]Tabulate 2 - Table 1'!F13,0)</f>
        <v>59</v>
      </c>
      <c r="L20" s="12">
        <f t="shared" si="3"/>
        <v>26.339285714285715</v>
      </c>
      <c r="M20" s="12">
        <f>IF(ISNUMBER('[4]Tabulate 2 - Table 1'!G13),'[4]Tabulate 2 - Table 1'!G13,0)</f>
        <v>0</v>
      </c>
      <c r="N20" s="12">
        <f t="shared" si="8"/>
        <v>0</v>
      </c>
      <c r="O20" s="12">
        <f>IF(ISNUMBER('[4]Tabulate 2 - Table 1'!H13),'[4]Tabulate 2 - Table 1'!H13,0)</f>
        <v>186</v>
      </c>
      <c r="P20" s="12">
        <f t="shared" si="4"/>
        <v>83.035714285714292</v>
      </c>
      <c r="Q20" s="12">
        <f>IF(ISNUMBER('[4]Tabulate 2 - Table 1'!I13),'[4]Tabulate 2 - Table 1'!I13,0)</f>
        <v>2</v>
      </c>
      <c r="R20" s="12">
        <f t="shared" si="5"/>
        <v>0.8928571428571429</v>
      </c>
      <c r="S20" s="12">
        <v>8</v>
      </c>
      <c r="T20" s="12">
        <f t="shared" si="6"/>
        <v>3.5714285714285716</v>
      </c>
      <c r="U20" s="12">
        <v>25</v>
      </c>
      <c r="V20" s="12">
        <f t="shared" si="7"/>
        <v>11.160714285714286</v>
      </c>
    </row>
    <row r="21" spans="3:22" ht="15" hidden="1" customHeight="1">
      <c r="C21" s="66" t="s">
        <v>24</v>
      </c>
      <c r="D21" s="12">
        <f>IF(ISNUMBER('[4]Tabulate 2 - Table 1'!B14),'[4]Tabulate 2 - Table 1'!B14,0)</f>
        <v>184</v>
      </c>
      <c r="E21" s="12">
        <f>IF(ISNUMBER('[4]Tabulate 2 - Table 1'!C14),'[4]Tabulate 2 - Table 1'!C14,0)</f>
        <v>7</v>
      </c>
      <c r="F21" s="12">
        <f t="shared" si="0"/>
        <v>3.8043478260869565</v>
      </c>
      <c r="G21" s="12">
        <f>IF(ISNUMBER('[4]Tabulate 2 - Table 1'!D14),'[4]Tabulate 2 - Table 1'!D14,0)</f>
        <v>5</v>
      </c>
      <c r="H21" s="12">
        <f t="shared" si="1"/>
        <v>2.7173913043478262</v>
      </c>
      <c r="I21" s="12">
        <f>IF(ISNUMBER('[4]Tabulate 2 - Table 1'!E14),'[4]Tabulate 2 - Table 1'!E14,0)</f>
        <v>176</v>
      </c>
      <c r="J21" s="12">
        <f t="shared" si="2"/>
        <v>95.652173913043484</v>
      </c>
      <c r="K21" s="12">
        <f>IF(ISNUMBER('[4]Tabulate 2 - Table 1'!F14),'[4]Tabulate 2 - Table 1'!F14,0)</f>
        <v>156</v>
      </c>
      <c r="L21" s="12">
        <f t="shared" si="3"/>
        <v>84.782608695652172</v>
      </c>
      <c r="M21" s="12">
        <f>IF(ISNUMBER('[4]Tabulate 2 - Table 1'!G14),'[4]Tabulate 2 - Table 1'!G14,0)</f>
        <v>3</v>
      </c>
      <c r="N21" s="12">
        <f t="shared" si="8"/>
        <v>1.6304347826086956</v>
      </c>
      <c r="O21" s="12">
        <f>IF(ISNUMBER('[4]Tabulate 2 - Table 1'!H14),'[4]Tabulate 2 - Table 1'!H14,0)</f>
        <v>169</v>
      </c>
      <c r="P21" s="12">
        <f t="shared" si="4"/>
        <v>91.847826086956516</v>
      </c>
      <c r="Q21" s="12">
        <f>IF(ISNUMBER('[4]Tabulate 2 - Table 1'!I14),'[4]Tabulate 2 - Table 1'!I14,0)</f>
        <v>3</v>
      </c>
      <c r="R21" s="12">
        <f t="shared" si="5"/>
        <v>1.6304347826086956</v>
      </c>
      <c r="S21" s="12">
        <v>13</v>
      </c>
      <c r="T21" s="12">
        <f t="shared" si="6"/>
        <v>7.0652173913043477</v>
      </c>
      <c r="U21" s="12">
        <v>3</v>
      </c>
      <c r="V21" s="12">
        <f t="shared" si="7"/>
        <v>1.6304347826086956</v>
      </c>
    </row>
    <row r="22" spans="3:22" ht="15" hidden="1" customHeight="1">
      <c r="C22" s="66" t="s">
        <v>25</v>
      </c>
      <c r="D22" s="12">
        <f>IF(ISNUMBER('[4]Tabulate 2 - Table 1'!B15),'[4]Tabulate 2 - Table 1'!B15,0)</f>
        <v>167</v>
      </c>
      <c r="E22" s="12">
        <f>IF(ISNUMBER('[4]Tabulate 2 - Table 1'!C15),'[4]Tabulate 2 - Table 1'!C15,0)</f>
        <v>6</v>
      </c>
      <c r="F22" s="12">
        <f t="shared" si="0"/>
        <v>3.5928143712574849</v>
      </c>
      <c r="G22" s="12">
        <f>IF(ISNUMBER('[4]Tabulate 2 - Table 1'!D15),'[4]Tabulate 2 - Table 1'!D15,0)</f>
        <v>0</v>
      </c>
      <c r="H22" s="12">
        <f t="shared" si="1"/>
        <v>0</v>
      </c>
      <c r="I22" s="12">
        <f>IF(ISNUMBER('[4]Tabulate 2 - Table 1'!E15),'[4]Tabulate 2 - Table 1'!E15,0)</f>
        <v>146</v>
      </c>
      <c r="J22" s="12">
        <f t="shared" si="2"/>
        <v>87.425149700598809</v>
      </c>
      <c r="K22" s="12">
        <f>IF(ISNUMBER('[4]Tabulate 2 - Table 1'!F15),'[4]Tabulate 2 - Table 1'!F15,0)</f>
        <v>139</v>
      </c>
      <c r="L22" s="12">
        <f t="shared" si="3"/>
        <v>83.23353293413173</v>
      </c>
      <c r="M22" s="12">
        <f>IF(ISNUMBER('[4]Tabulate 2 - Table 1'!G15),'[4]Tabulate 2 - Table 1'!G15,0)</f>
        <v>5</v>
      </c>
      <c r="N22" s="12">
        <f t="shared" si="8"/>
        <v>2.9940119760479043</v>
      </c>
      <c r="O22" s="12">
        <f>IF(ISNUMBER('[4]Tabulate 2 - Table 1'!H15),'[4]Tabulate 2 - Table 1'!H15,0)</f>
        <v>138</v>
      </c>
      <c r="P22" s="12">
        <f t="shared" si="4"/>
        <v>82.634730538922156</v>
      </c>
      <c r="Q22" s="12">
        <f>IF(ISNUMBER('[4]Tabulate 2 - Table 1'!I15),'[4]Tabulate 2 - Table 1'!I15,0)</f>
        <v>1</v>
      </c>
      <c r="R22" s="12">
        <f t="shared" si="5"/>
        <v>0.59880239520958078</v>
      </c>
      <c r="S22" s="12">
        <v>7</v>
      </c>
      <c r="T22" s="12">
        <f t="shared" si="6"/>
        <v>4.1916167664670656</v>
      </c>
      <c r="U22" s="12">
        <v>4</v>
      </c>
      <c r="V22" s="12">
        <f t="shared" si="7"/>
        <v>2.3952095808383231</v>
      </c>
    </row>
    <row r="23" spans="3:22" ht="15" hidden="1" customHeight="1">
      <c r="C23" s="66" t="s">
        <v>26</v>
      </c>
      <c r="D23" s="12">
        <f>IF(ISNUMBER('[4]Tabulate 2 - Table 1'!B16),'[4]Tabulate 2 - Table 1'!B16,0)</f>
        <v>223</v>
      </c>
      <c r="E23" s="12">
        <f>IF(ISNUMBER('[4]Tabulate 2 - Table 1'!C16),'[4]Tabulate 2 - Table 1'!C16,0)</f>
        <v>6</v>
      </c>
      <c r="F23" s="12">
        <f t="shared" si="0"/>
        <v>2.6905829596412558</v>
      </c>
      <c r="G23" s="12">
        <f>IF(ISNUMBER('[4]Tabulate 2 - Table 1'!D16),'[4]Tabulate 2 - Table 1'!D16,0)</f>
        <v>0</v>
      </c>
      <c r="H23" s="12">
        <f t="shared" si="1"/>
        <v>0</v>
      </c>
      <c r="I23" s="12">
        <f>IF(ISNUMBER('[4]Tabulate 2 - Table 1'!E16),'[4]Tabulate 2 - Table 1'!E16,0)</f>
        <v>176</v>
      </c>
      <c r="J23" s="12">
        <f t="shared" si="2"/>
        <v>78.923766816143498</v>
      </c>
      <c r="K23" s="12">
        <f>IF(ISNUMBER('[4]Tabulate 2 - Table 1'!F16),'[4]Tabulate 2 - Table 1'!F16,0)</f>
        <v>140</v>
      </c>
      <c r="L23" s="12">
        <f t="shared" si="3"/>
        <v>62.780269058295964</v>
      </c>
      <c r="M23" s="12">
        <f>IF(ISNUMBER('[4]Tabulate 2 - Table 1'!G16),'[4]Tabulate 2 - Table 1'!G16,0)</f>
        <v>4</v>
      </c>
      <c r="N23" s="12">
        <f t="shared" si="8"/>
        <v>1.7937219730941705</v>
      </c>
      <c r="O23" s="12">
        <f>IF(ISNUMBER('[4]Tabulate 2 - Table 1'!H16),'[4]Tabulate 2 - Table 1'!H16,0)</f>
        <v>158</v>
      </c>
      <c r="P23" s="12">
        <f t="shared" si="4"/>
        <v>70.852017937219728</v>
      </c>
      <c r="Q23" s="12">
        <f>IF(ISNUMBER('[4]Tabulate 2 - Table 1'!I16),'[4]Tabulate 2 - Table 1'!I16,0)</f>
        <v>2</v>
      </c>
      <c r="R23" s="12">
        <f t="shared" si="5"/>
        <v>0.89686098654708524</v>
      </c>
      <c r="S23" s="12">
        <v>8</v>
      </c>
      <c r="T23" s="12">
        <f t="shared" si="6"/>
        <v>3.5874439461883409</v>
      </c>
      <c r="U23" s="12">
        <v>18</v>
      </c>
      <c r="V23" s="12">
        <f t="shared" si="7"/>
        <v>8.071748878923767</v>
      </c>
    </row>
    <row r="24" spans="3:22" ht="15" hidden="1" customHeight="1">
      <c r="C24" s="66" t="s">
        <v>27</v>
      </c>
      <c r="D24" s="12">
        <f>IF(ISNUMBER('[4]Tabulate 2 - Table 1'!B17),'[4]Tabulate 2 - Table 1'!B17,0)</f>
        <v>185</v>
      </c>
      <c r="E24" s="12">
        <f>IF(ISNUMBER('[4]Tabulate 2 - Table 1'!C17),'[4]Tabulate 2 - Table 1'!C17,0)</f>
        <v>12</v>
      </c>
      <c r="F24" s="12">
        <f t="shared" si="0"/>
        <v>6.4864864864864868</v>
      </c>
      <c r="G24" s="12">
        <f>IF(ISNUMBER('[4]Tabulate 2 - Table 1'!D17),'[4]Tabulate 2 - Table 1'!D17,0)</f>
        <v>3</v>
      </c>
      <c r="H24" s="12">
        <f t="shared" si="1"/>
        <v>1.6216216216216217</v>
      </c>
      <c r="I24" s="12">
        <f>IF(ISNUMBER('[4]Tabulate 2 - Table 1'!E17),'[4]Tabulate 2 - Table 1'!E17,0)</f>
        <v>175</v>
      </c>
      <c r="J24" s="12">
        <f t="shared" si="2"/>
        <v>94.594594594594597</v>
      </c>
      <c r="K24" s="12">
        <f>IF(ISNUMBER('[4]Tabulate 2 - Table 1'!F17),'[4]Tabulate 2 - Table 1'!F17,0)</f>
        <v>152</v>
      </c>
      <c r="L24" s="12">
        <f t="shared" si="3"/>
        <v>82.162162162162161</v>
      </c>
      <c r="M24" s="12">
        <f>IF(ISNUMBER('[4]Tabulate 2 - Table 1'!G17),'[4]Tabulate 2 - Table 1'!G17,0)</f>
        <v>1</v>
      </c>
      <c r="N24" s="12">
        <f t="shared" si="8"/>
        <v>0.54054054054054057</v>
      </c>
      <c r="O24" s="12">
        <f>IF(ISNUMBER('[4]Tabulate 2 - Table 1'!H17),'[4]Tabulate 2 - Table 1'!H17,0)</f>
        <v>171</v>
      </c>
      <c r="P24" s="12">
        <f t="shared" si="4"/>
        <v>92.432432432432435</v>
      </c>
      <c r="Q24" s="12">
        <f>IF(ISNUMBER('[4]Tabulate 2 - Table 1'!I17),'[4]Tabulate 2 - Table 1'!I17,0)</f>
        <v>2</v>
      </c>
      <c r="R24" s="12">
        <f t="shared" si="5"/>
        <v>1.0810810810810811</v>
      </c>
      <c r="S24" s="12">
        <v>12</v>
      </c>
      <c r="T24" s="12">
        <f t="shared" si="6"/>
        <v>6.4864864864864868</v>
      </c>
      <c r="U24" s="12">
        <v>1</v>
      </c>
      <c r="V24" s="12">
        <f t="shared" si="7"/>
        <v>0.54054054054054057</v>
      </c>
    </row>
    <row r="25" spans="3:22" ht="15" hidden="1" customHeight="1">
      <c r="C25" s="66" t="s">
        <v>28</v>
      </c>
      <c r="D25" s="12">
        <f>IF(ISNUMBER('[4]Tabulate 2 - Table 1'!B18),'[4]Tabulate 2 - Table 1'!B18,0)</f>
        <v>102</v>
      </c>
      <c r="E25" s="12">
        <f>IF(ISNUMBER('[4]Tabulate 2 - Table 1'!C18),'[4]Tabulate 2 - Table 1'!C18,0)</f>
        <v>13</v>
      </c>
      <c r="F25" s="12">
        <f t="shared" si="0"/>
        <v>12.745098039215685</v>
      </c>
      <c r="G25" s="12">
        <f>IF(ISNUMBER('[4]Tabulate 2 - Table 1'!D18),'[4]Tabulate 2 - Table 1'!D18,0)</f>
        <v>0</v>
      </c>
      <c r="H25" s="12">
        <f t="shared" si="1"/>
        <v>0</v>
      </c>
      <c r="I25" s="12">
        <f>IF(ISNUMBER('[4]Tabulate 2 - Table 1'!E18),'[4]Tabulate 2 - Table 1'!E18,0)</f>
        <v>92</v>
      </c>
      <c r="J25" s="12">
        <f t="shared" si="2"/>
        <v>90.196078431372555</v>
      </c>
      <c r="K25" s="12">
        <f>IF(ISNUMBER('[4]Tabulate 2 - Table 1'!F18),'[4]Tabulate 2 - Table 1'!F18,0)</f>
        <v>78</v>
      </c>
      <c r="L25" s="12">
        <f t="shared" si="3"/>
        <v>76.470588235294116</v>
      </c>
      <c r="M25" s="12">
        <f>IF(ISNUMBER('[4]Tabulate 2 - Table 1'!G18),'[4]Tabulate 2 - Table 1'!G18,0)</f>
        <v>4</v>
      </c>
      <c r="N25" s="12">
        <f t="shared" si="8"/>
        <v>3.9215686274509802</v>
      </c>
      <c r="O25" s="12">
        <f>IF(ISNUMBER('[4]Tabulate 2 - Table 1'!H18),'[4]Tabulate 2 - Table 1'!H18,0)</f>
        <v>96</v>
      </c>
      <c r="P25" s="12">
        <f t="shared" si="4"/>
        <v>94.117647058823536</v>
      </c>
      <c r="Q25" s="12">
        <f>IF(ISNUMBER('[4]Tabulate 2 - Table 1'!I18),'[4]Tabulate 2 - Table 1'!I18,0)</f>
        <v>1</v>
      </c>
      <c r="R25" s="12">
        <f t="shared" si="5"/>
        <v>0.98039215686274506</v>
      </c>
      <c r="S25" s="12">
        <v>7</v>
      </c>
      <c r="T25" s="12">
        <f t="shared" si="6"/>
        <v>6.8627450980392153</v>
      </c>
      <c r="U25" s="12" t="s">
        <v>187</v>
      </c>
      <c r="V25" s="12" t="s">
        <v>187</v>
      </c>
    </row>
    <row r="26" spans="3:22" ht="15" hidden="1" customHeight="1">
      <c r="C26" s="66" t="s">
        <v>29</v>
      </c>
      <c r="D26" s="12">
        <f>IF(ISNUMBER('[4]Tabulate 2 - Table 1'!B19),'[4]Tabulate 2 - Table 1'!B19,0)</f>
        <v>75</v>
      </c>
      <c r="E26" s="12">
        <f>IF(ISNUMBER('[4]Tabulate 2 - Table 1'!C19),'[4]Tabulate 2 - Table 1'!C19,0)</f>
        <v>11</v>
      </c>
      <c r="F26" s="12">
        <f t="shared" si="0"/>
        <v>14.666666666666666</v>
      </c>
      <c r="G26" s="12">
        <f>IF(ISNUMBER('[4]Tabulate 2 - Table 1'!D19),'[4]Tabulate 2 - Table 1'!D19,0)</f>
        <v>0</v>
      </c>
      <c r="H26" s="12">
        <f t="shared" si="1"/>
        <v>0</v>
      </c>
      <c r="I26" s="12">
        <f>IF(ISNUMBER('[4]Tabulate 2 - Table 1'!E19),'[4]Tabulate 2 - Table 1'!E19,0)</f>
        <v>68</v>
      </c>
      <c r="J26" s="12">
        <f t="shared" si="2"/>
        <v>90.666666666666671</v>
      </c>
      <c r="K26" s="12">
        <f>IF(ISNUMBER('[4]Tabulate 2 - Table 1'!F19),'[4]Tabulate 2 - Table 1'!F19,0)</f>
        <v>71</v>
      </c>
      <c r="L26" s="12">
        <f t="shared" si="3"/>
        <v>94.666666666666671</v>
      </c>
      <c r="M26" s="12">
        <f>IF(ISNUMBER('[4]Tabulate 2 - Table 1'!G19),'[4]Tabulate 2 - Table 1'!G19,0)</f>
        <v>0</v>
      </c>
      <c r="N26" s="12">
        <f t="shared" si="8"/>
        <v>0</v>
      </c>
      <c r="O26" s="12">
        <f>IF(ISNUMBER('[4]Tabulate 2 - Table 1'!H19),'[4]Tabulate 2 - Table 1'!H19,0)</f>
        <v>54</v>
      </c>
      <c r="P26" s="12">
        <f t="shared" si="4"/>
        <v>72</v>
      </c>
      <c r="Q26" s="12">
        <f>IF(ISNUMBER('[4]Tabulate 2 - Table 1'!I19),'[4]Tabulate 2 - Table 1'!I19,0)</f>
        <v>1</v>
      </c>
      <c r="R26" s="12">
        <f t="shared" si="5"/>
        <v>1.3333333333333333</v>
      </c>
      <c r="S26" s="12">
        <v>4</v>
      </c>
      <c r="T26" s="12">
        <f t="shared" si="6"/>
        <v>5.333333333333333</v>
      </c>
      <c r="U26" s="12" t="s">
        <v>187</v>
      </c>
      <c r="V26" s="12" t="s">
        <v>187</v>
      </c>
    </row>
    <row r="27" spans="3:22" ht="15" hidden="1" customHeight="1">
      <c r="C27" s="66" t="s">
        <v>30</v>
      </c>
      <c r="D27" s="12">
        <f>IF(ISNUMBER('[4]Tabulate 2 - Table 1'!B20),'[4]Tabulate 2 - Table 1'!B20,0)</f>
        <v>417</v>
      </c>
      <c r="E27" s="12">
        <f>IF(ISNUMBER('[4]Tabulate 2 - Table 1'!C20),'[4]Tabulate 2 - Table 1'!C20,0)</f>
        <v>51</v>
      </c>
      <c r="F27" s="12">
        <f t="shared" si="0"/>
        <v>12.23021582733813</v>
      </c>
      <c r="G27" s="12">
        <f>IF(ISNUMBER('[4]Tabulate 2 - Table 1'!D20),'[4]Tabulate 2 - Table 1'!D20,0)</f>
        <v>2</v>
      </c>
      <c r="H27" s="12">
        <f t="shared" si="1"/>
        <v>0.47961630695443647</v>
      </c>
      <c r="I27" s="12">
        <f>IF(ISNUMBER('[4]Tabulate 2 - Table 1'!E20),'[4]Tabulate 2 - Table 1'!E20,0)</f>
        <v>316</v>
      </c>
      <c r="J27" s="12">
        <f t="shared" si="2"/>
        <v>75.779376498800957</v>
      </c>
      <c r="K27" s="12">
        <f>IF(ISNUMBER('[4]Tabulate 2 - Table 1'!F20),'[4]Tabulate 2 - Table 1'!F20,0)</f>
        <v>317</v>
      </c>
      <c r="L27" s="12">
        <f t="shared" si="3"/>
        <v>76.019184652278184</v>
      </c>
      <c r="M27" s="12">
        <f>IF(ISNUMBER('[4]Tabulate 2 - Table 1'!G20),'[4]Tabulate 2 - Table 1'!G20,0)</f>
        <v>1</v>
      </c>
      <c r="N27" s="12">
        <f t="shared" si="8"/>
        <v>0.23980815347721823</v>
      </c>
      <c r="O27" s="12">
        <f>IF(ISNUMBER('[4]Tabulate 2 - Table 1'!H20),'[4]Tabulate 2 - Table 1'!H20,0)</f>
        <v>364</v>
      </c>
      <c r="P27" s="12">
        <f t="shared" si="4"/>
        <v>87.290167865707431</v>
      </c>
      <c r="Q27" s="12">
        <f>IF(ISNUMBER('[4]Tabulate 2 - Table 1'!I20),'[4]Tabulate 2 - Table 1'!I20,0)</f>
        <v>10</v>
      </c>
      <c r="R27" s="12">
        <f t="shared" si="5"/>
        <v>2.3980815347721824</v>
      </c>
      <c r="S27" s="12">
        <v>26</v>
      </c>
      <c r="T27" s="12">
        <f t="shared" si="6"/>
        <v>6.2350119904076742</v>
      </c>
      <c r="U27" s="12">
        <v>12</v>
      </c>
      <c r="V27" s="12">
        <f>U27*100/D27</f>
        <v>2.8776978417266186</v>
      </c>
    </row>
    <row r="28" spans="3:22" s="60" customFormat="1" ht="15" customHeight="1">
      <c r="C28" s="66" t="s">
        <v>10</v>
      </c>
      <c r="D28" s="12">
        <f>IF(ISNUMBER('[4]Tabulate 2 - Table 1'!B21),'[4]Tabulate 2 - Table 1'!B21,0)</f>
        <v>1668</v>
      </c>
      <c r="E28" s="12">
        <f>IF(ISNUMBER('[4]Tabulate 2 - Table 1'!C21),'[4]Tabulate 2 - Table 1'!C21,0)</f>
        <v>67</v>
      </c>
      <c r="F28" s="12">
        <f t="shared" si="0"/>
        <v>4.0167865707434052</v>
      </c>
      <c r="G28" s="12">
        <f>IF(ISNUMBER('[4]Tabulate 2 - Table 1'!D21),'[4]Tabulate 2 - Table 1'!D21,0)</f>
        <v>4</v>
      </c>
      <c r="H28" s="12">
        <f t="shared" si="1"/>
        <v>0.23980815347721823</v>
      </c>
      <c r="I28" s="12">
        <f>IF(ISNUMBER('[4]Tabulate 2 - Table 1'!E21),'[4]Tabulate 2 - Table 1'!E21,0)</f>
        <v>529</v>
      </c>
      <c r="J28" s="12">
        <f t="shared" si="2"/>
        <v>31.714628297362111</v>
      </c>
      <c r="K28" s="12">
        <f>IF(ISNUMBER('[4]Tabulate 2 - Table 1'!F21),'[4]Tabulate 2 - Table 1'!F21,0)</f>
        <v>1488</v>
      </c>
      <c r="L28" s="12">
        <f t="shared" si="3"/>
        <v>89.208633093525179</v>
      </c>
      <c r="M28" s="12">
        <f>IF(ISNUMBER('[4]Tabulate 2 - Table 1'!G21),'[4]Tabulate 2 - Table 1'!G21,0)</f>
        <v>65</v>
      </c>
      <c r="N28" s="12">
        <f t="shared" si="8"/>
        <v>3.8968824940047964</v>
      </c>
      <c r="O28" s="12">
        <f>IF(ISNUMBER('[4]Tabulate 2 - Table 1'!H21),'[4]Tabulate 2 - Table 1'!H21,0)</f>
        <v>897</v>
      </c>
      <c r="P28" s="12">
        <f t="shared" si="4"/>
        <v>53.776978417266186</v>
      </c>
      <c r="Q28" s="12">
        <f>IF(ISNUMBER('[4]Tabulate 2 - Table 1'!I21),'[4]Tabulate 2 - Table 1'!I21,0)</f>
        <v>34</v>
      </c>
      <c r="R28" s="12">
        <f t="shared" si="5"/>
        <v>2.0383693045563551</v>
      </c>
      <c r="S28" s="12">
        <v>399</v>
      </c>
      <c r="T28" s="12">
        <f t="shared" si="6"/>
        <v>23.920863309352519</v>
      </c>
      <c r="U28" s="12">
        <v>121</v>
      </c>
      <c r="V28" s="12">
        <f>U28*100/D28</f>
        <v>7.2541966426858515</v>
      </c>
    </row>
    <row r="29" spans="3:22" ht="15" hidden="1" customHeight="1">
      <c r="C29" s="66" t="s">
        <v>31</v>
      </c>
      <c r="D29" s="12">
        <f>IF(ISNUMBER('[4]Tabulate 2 - Table 1'!B22),'[4]Tabulate 2 - Table 1'!B22,0)</f>
        <v>853</v>
      </c>
      <c r="E29" s="12">
        <f>IF(ISNUMBER('[4]Tabulate 2 - Table 1'!C22),'[4]Tabulate 2 - Table 1'!C22,0)</f>
        <v>37</v>
      </c>
      <c r="F29" s="12">
        <f t="shared" si="0"/>
        <v>4.3376318874560376</v>
      </c>
      <c r="G29" s="12">
        <f>IF(ISNUMBER('[4]Tabulate 2 - Table 1'!D22),'[4]Tabulate 2 - Table 1'!D22,0)</f>
        <v>2</v>
      </c>
      <c r="H29" s="12">
        <f t="shared" si="1"/>
        <v>0.23446658851113716</v>
      </c>
      <c r="I29" s="12">
        <f>IF(ISNUMBER('[4]Tabulate 2 - Table 1'!E22),'[4]Tabulate 2 - Table 1'!E22,0)</f>
        <v>306</v>
      </c>
      <c r="J29" s="12">
        <f t="shared" si="2"/>
        <v>35.873388042203985</v>
      </c>
      <c r="K29" s="12">
        <f>IF(ISNUMBER('[4]Tabulate 2 - Table 1'!F22),'[4]Tabulate 2 - Table 1'!F22,0)</f>
        <v>793</v>
      </c>
      <c r="L29" s="12">
        <f t="shared" si="3"/>
        <v>92.966002344665881</v>
      </c>
      <c r="M29" s="12">
        <f>IF(ISNUMBER('[4]Tabulate 2 - Table 1'!G22),'[4]Tabulate 2 - Table 1'!G22,0)</f>
        <v>20</v>
      </c>
      <c r="N29" s="12">
        <f t="shared" si="8"/>
        <v>2.3446658851113718</v>
      </c>
      <c r="O29" s="12">
        <f>IF(ISNUMBER('[4]Tabulate 2 - Table 1'!H22),'[4]Tabulate 2 - Table 1'!H22,0)</f>
        <v>463</v>
      </c>
      <c r="P29" s="12">
        <f t="shared" si="4"/>
        <v>54.279015240328256</v>
      </c>
      <c r="Q29" s="12">
        <f>IF(ISNUMBER('[4]Tabulate 2 - Table 1'!I22),'[4]Tabulate 2 - Table 1'!I22,0)</f>
        <v>14</v>
      </c>
      <c r="R29" s="12">
        <f t="shared" si="5"/>
        <v>1.6412661195779601</v>
      </c>
      <c r="S29" s="12">
        <v>138</v>
      </c>
      <c r="T29" s="12">
        <f t="shared" si="6"/>
        <v>16.178194607268463</v>
      </c>
      <c r="U29" s="12">
        <v>40</v>
      </c>
      <c r="V29" s="12">
        <f>U29*100/D29</f>
        <v>4.6893317702227435</v>
      </c>
    </row>
    <row r="30" spans="3:22" ht="15" hidden="1" customHeight="1">
      <c r="C30" s="66" t="s">
        <v>32</v>
      </c>
      <c r="D30" s="12">
        <f>IF(ISNUMBER('[4]Tabulate 2 - Table 1'!B23),'[4]Tabulate 2 - Table 1'!B23,0)</f>
        <v>78</v>
      </c>
      <c r="E30" s="12">
        <f>IF(ISNUMBER('[4]Tabulate 2 - Table 1'!C23),'[4]Tabulate 2 - Table 1'!C23,0)</f>
        <v>2</v>
      </c>
      <c r="F30" s="12">
        <f t="shared" si="0"/>
        <v>2.5641025641025643</v>
      </c>
      <c r="G30" s="12">
        <f>IF(ISNUMBER('[4]Tabulate 2 - Table 1'!D23),'[4]Tabulate 2 - Table 1'!D23,0)</f>
        <v>0</v>
      </c>
      <c r="H30" s="12">
        <f t="shared" si="1"/>
        <v>0</v>
      </c>
      <c r="I30" s="12">
        <f>IF(ISNUMBER('[4]Tabulate 2 - Table 1'!E23),'[4]Tabulate 2 - Table 1'!E23,0)</f>
        <v>15</v>
      </c>
      <c r="J30" s="12">
        <f t="shared" si="2"/>
        <v>19.23076923076923</v>
      </c>
      <c r="K30" s="12">
        <f>IF(ISNUMBER('[4]Tabulate 2 - Table 1'!F23),'[4]Tabulate 2 - Table 1'!F23,0)</f>
        <v>78</v>
      </c>
      <c r="L30" s="12">
        <f t="shared" si="3"/>
        <v>100</v>
      </c>
      <c r="M30" s="12">
        <f>IF(ISNUMBER('[4]Tabulate 2 - Table 1'!G23),'[4]Tabulate 2 - Table 1'!G23,0)</f>
        <v>5</v>
      </c>
      <c r="N30" s="12">
        <f t="shared" si="8"/>
        <v>6.4102564102564106</v>
      </c>
      <c r="O30" s="12">
        <f>IF(ISNUMBER('[4]Tabulate 2 - Table 1'!H23),'[4]Tabulate 2 - Table 1'!H23,0)</f>
        <v>35</v>
      </c>
      <c r="P30" s="12">
        <f t="shared" si="4"/>
        <v>44.871794871794869</v>
      </c>
      <c r="Q30" s="12">
        <f>IF(ISNUMBER('[4]Tabulate 2 - Table 1'!I23),'[4]Tabulate 2 - Table 1'!I23,0)</f>
        <v>2</v>
      </c>
      <c r="R30" s="12">
        <f t="shared" si="5"/>
        <v>2.5641025641025643</v>
      </c>
      <c r="S30" s="12">
        <v>21</v>
      </c>
      <c r="T30" s="12">
        <f t="shared" si="6"/>
        <v>26.923076923076923</v>
      </c>
      <c r="U30" s="12" t="s">
        <v>187</v>
      </c>
      <c r="V30" s="12" t="s">
        <v>187</v>
      </c>
    </row>
    <row r="31" spans="3:22" ht="15" hidden="1" customHeight="1">
      <c r="C31" s="66" t="s">
        <v>33</v>
      </c>
      <c r="D31" s="12">
        <f>IF(ISNUMBER('[4]Tabulate 2 - Table 1'!B24),'[4]Tabulate 2 - Table 1'!B24,0)</f>
        <v>92</v>
      </c>
      <c r="E31" s="12">
        <f>IF(ISNUMBER('[4]Tabulate 2 - Table 1'!C24),'[4]Tabulate 2 - Table 1'!C24,0)</f>
        <v>10</v>
      </c>
      <c r="F31" s="12">
        <f t="shared" si="0"/>
        <v>10.869565217391305</v>
      </c>
      <c r="G31" s="12">
        <f>IF(ISNUMBER('[4]Tabulate 2 - Table 1'!D24),'[4]Tabulate 2 - Table 1'!D24,0)</f>
        <v>1</v>
      </c>
      <c r="H31" s="12">
        <f t="shared" si="1"/>
        <v>1.0869565217391304</v>
      </c>
      <c r="I31" s="12">
        <f>IF(ISNUMBER('[4]Tabulate 2 - Table 1'!E24),'[4]Tabulate 2 - Table 1'!E24,0)</f>
        <v>23</v>
      </c>
      <c r="J31" s="12">
        <f t="shared" si="2"/>
        <v>25</v>
      </c>
      <c r="K31" s="12">
        <f>IF(ISNUMBER('[4]Tabulate 2 - Table 1'!F24),'[4]Tabulate 2 - Table 1'!F24,0)</f>
        <v>90</v>
      </c>
      <c r="L31" s="12">
        <f t="shared" si="3"/>
        <v>97.826086956521735</v>
      </c>
      <c r="M31" s="12">
        <f>IF(ISNUMBER('[4]Tabulate 2 - Table 1'!G24),'[4]Tabulate 2 - Table 1'!G24,0)</f>
        <v>12</v>
      </c>
      <c r="N31" s="12">
        <f t="shared" si="8"/>
        <v>13.043478260869565</v>
      </c>
      <c r="O31" s="12">
        <f>IF(ISNUMBER('[4]Tabulate 2 - Table 1'!H24),'[4]Tabulate 2 - Table 1'!H24,0)</f>
        <v>49</v>
      </c>
      <c r="P31" s="12">
        <f t="shared" si="4"/>
        <v>53.260869565217391</v>
      </c>
      <c r="Q31" s="12">
        <f>IF(ISNUMBER('[4]Tabulate 2 - Table 1'!I24),'[4]Tabulate 2 - Table 1'!I24,0)</f>
        <v>4</v>
      </c>
      <c r="R31" s="12">
        <f t="shared" si="5"/>
        <v>4.3478260869565215</v>
      </c>
      <c r="S31" s="12">
        <v>39</v>
      </c>
      <c r="T31" s="12">
        <f t="shared" si="6"/>
        <v>42.391304347826086</v>
      </c>
      <c r="U31" s="12" t="s">
        <v>187</v>
      </c>
      <c r="V31" s="12" t="s">
        <v>187</v>
      </c>
    </row>
    <row r="32" spans="3:22" ht="15" hidden="1" customHeight="1">
      <c r="C32" s="66" t="s">
        <v>34</v>
      </c>
      <c r="D32" s="12">
        <f>IF(ISNUMBER('[4]Tabulate 2 - Table 1'!B25),'[4]Tabulate 2 - Table 1'!B25,0)</f>
        <v>645</v>
      </c>
      <c r="E32" s="12">
        <f>IF(ISNUMBER('[4]Tabulate 2 - Table 1'!C25),'[4]Tabulate 2 - Table 1'!C25,0)</f>
        <v>18</v>
      </c>
      <c r="F32" s="12">
        <f t="shared" si="0"/>
        <v>2.7906976744186047</v>
      </c>
      <c r="G32" s="12">
        <f>IF(ISNUMBER('[4]Tabulate 2 - Table 1'!D25),'[4]Tabulate 2 - Table 1'!D25,0)</f>
        <v>1</v>
      </c>
      <c r="H32" s="12">
        <f t="shared" si="1"/>
        <v>0.15503875968992248</v>
      </c>
      <c r="I32" s="12">
        <f>IF(ISNUMBER('[4]Tabulate 2 - Table 1'!E25),'[4]Tabulate 2 - Table 1'!E25,0)</f>
        <v>185</v>
      </c>
      <c r="J32" s="12">
        <f t="shared" si="2"/>
        <v>28.68217054263566</v>
      </c>
      <c r="K32" s="12">
        <f>IF(ISNUMBER('[4]Tabulate 2 - Table 1'!F25),'[4]Tabulate 2 - Table 1'!F25,0)</f>
        <v>527</v>
      </c>
      <c r="L32" s="12">
        <f t="shared" si="3"/>
        <v>81.705426356589143</v>
      </c>
      <c r="M32" s="12">
        <f>IF(ISNUMBER('[4]Tabulate 2 - Table 1'!G25),'[4]Tabulate 2 - Table 1'!G25,0)</f>
        <v>28</v>
      </c>
      <c r="N32" s="12">
        <f t="shared" si="8"/>
        <v>4.3410852713178292</v>
      </c>
      <c r="O32" s="12">
        <f>IF(ISNUMBER('[4]Tabulate 2 - Table 1'!H25),'[4]Tabulate 2 - Table 1'!H25,0)</f>
        <v>350</v>
      </c>
      <c r="P32" s="12">
        <f t="shared" si="4"/>
        <v>54.263565891472865</v>
      </c>
      <c r="Q32" s="12">
        <f>IF(ISNUMBER('[4]Tabulate 2 - Table 1'!I25),'[4]Tabulate 2 - Table 1'!I25,0)</f>
        <v>14</v>
      </c>
      <c r="R32" s="12">
        <f t="shared" si="5"/>
        <v>2.1705426356589146</v>
      </c>
      <c r="S32" s="12">
        <v>201</v>
      </c>
      <c r="T32" s="12">
        <f t="shared" si="6"/>
        <v>31.162790697674417</v>
      </c>
      <c r="U32" s="12">
        <v>81</v>
      </c>
      <c r="V32" s="12">
        <f t="shared" ref="V32:V40" si="9">U32*100/D32</f>
        <v>12.55813953488372</v>
      </c>
    </row>
    <row r="33" spans="3:22" s="60" customFormat="1" ht="15" customHeight="1">
      <c r="C33" s="66" t="s">
        <v>11</v>
      </c>
      <c r="D33" s="12">
        <f>IF(ISNUMBER('[4]Tabulate 2 - Table 1'!B26),'[4]Tabulate 2 - Table 1'!B26,0)</f>
        <v>1191</v>
      </c>
      <c r="E33" s="12">
        <f>IF(ISNUMBER('[4]Tabulate 2 - Table 1'!C26),'[4]Tabulate 2 - Table 1'!C26,0)</f>
        <v>43</v>
      </c>
      <c r="F33" s="12">
        <f t="shared" si="0"/>
        <v>3.6104114189756507</v>
      </c>
      <c r="G33" s="12">
        <f>IF(ISNUMBER('[4]Tabulate 2 - Table 1'!D26),'[4]Tabulate 2 - Table 1'!D26,0)</f>
        <v>4</v>
      </c>
      <c r="H33" s="12">
        <f t="shared" si="1"/>
        <v>0.33585222502099077</v>
      </c>
      <c r="I33" s="12">
        <f>IF(ISNUMBER('[4]Tabulate 2 - Table 1'!E26),'[4]Tabulate 2 - Table 1'!E26,0)</f>
        <v>200</v>
      </c>
      <c r="J33" s="12">
        <f t="shared" si="2"/>
        <v>16.792611251049539</v>
      </c>
      <c r="K33" s="12">
        <f>IF(ISNUMBER('[4]Tabulate 2 - Table 1'!F26),'[4]Tabulate 2 - Table 1'!F26,0)</f>
        <v>1023</v>
      </c>
      <c r="L33" s="12">
        <f t="shared" si="3"/>
        <v>85.894206549118394</v>
      </c>
      <c r="M33" s="12">
        <f>IF(ISNUMBER('[4]Tabulate 2 - Table 1'!G26),'[4]Tabulate 2 - Table 1'!G26,0)</f>
        <v>4</v>
      </c>
      <c r="N33" s="12">
        <f t="shared" si="8"/>
        <v>0.33585222502099077</v>
      </c>
      <c r="O33" s="12">
        <f>IF(ISNUMBER('[4]Tabulate 2 - Table 1'!H26),'[4]Tabulate 2 - Table 1'!H26,0)</f>
        <v>485</v>
      </c>
      <c r="P33" s="12">
        <f t="shared" si="4"/>
        <v>40.722082283795132</v>
      </c>
      <c r="Q33" s="12">
        <f>IF(ISNUMBER('[4]Tabulate 2 - Table 1'!I26),'[4]Tabulate 2 - Table 1'!I26,0)</f>
        <v>25</v>
      </c>
      <c r="R33" s="12">
        <f t="shared" si="5"/>
        <v>2.0990764063811924</v>
      </c>
      <c r="S33" s="12">
        <v>251</v>
      </c>
      <c r="T33" s="12">
        <f t="shared" si="6"/>
        <v>21.07472712006717</v>
      </c>
      <c r="U33" s="12">
        <v>121</v>
      </c>
      <c r="V33" s="12">
        <f t="shared" si="9"/>
        <v>10.15952980688497</v>
      </c>
    </row>
    <row r="34" spans="3:22" ht="15" hidden="1" customHeight="1">
      <c r="C34" s="66" t="s">
        <v>35</v>
      </c>
      <c r="D34" s="12">
        <f>IF(ISNUMBER('[4]Tabulate 2 - Table 1'!B27),'[4]Tabulate 2 - Table 1'!B27,0)</f>
        <v>399</v>
      </c>
      <c r="E34" s="12">
        <f>IF(ISNUMBER('[4]Tabulate 2 - Table 1'!C27),'[4]Tabulate 2 - Table 1'!C27,0)</f>
        <v>12</v>
      </c>
      <c r="F34" s="12">
        <f t="shared" si="0"/>
        <v>3.007518796992481</v>
      </c>
      <c r="G34" s="12">
        <f>IF(ISNUMBER('[4]Tabulate 2 - Table 1'!D27),'[4]Tabulate 2 - Table 1'!D27,0)</f>
        <v>0</v>
      </c>
      <c r="H34" s="12">
        <f t="shared" si="1"/>
        <v>0</v>
      </c>
      <c r="I34" s="12">
        <f>IF(ISNUMBER('[4]Tabulate 2 - Table 1'!E27),'[4]Tabulate 2 - Table 1'!E27,0)</f>
        <v>95</v>
      </c>
      <c r="J34" s="12">
        <f t="shared" si="2"/>
        <v>23.80952380952381</v>
      </c>
      <c r="K34" s="12">
        <f>IF(ISNUMBER('[4]Tabulate 2 - Table 1'!F27),'[4]Tabulate 2 - Table 1'!F27,0)</f>
        <v>336</v>
      </c>
      <c r="L34" s="12">
        <f t="shared" si="3"/>
        <v>84.21052631578948</v>
      </c>
      <c r="M34" s="12">
        <f>IF(ISNUMBER('[4]Tabulate 2 - Table 1'!G27),'[4]Tabulate 2 - Table 1'!G27,0)</f>
        <v>1</v>
      </c>
      <c r="N34" s="12">
        <f t="shared" si="8"/>
        <v>0.25062656641604009</v>
      </c>
      <c r="O34" s="12">
        <f>IF(ISNUMBER('[4]Tabulate 2 - Table 1'!H27),'[4]Tabulate 2 - Table 1'!H27,0)</f>
        <v>201</v>
      </c>
      <c r="P34" s="12">
        <f t="shared" si="4"/>
        <v>50.375939849624061</v>
      </c>
      <c r="Q34" s="12">
        <f>IF(ISNUMBER('[4]Tabulate 2 - Table 1'!I27),'[4]Tabulate 2 - Table 1'!I27,0)</f>
        <v>10</v>
      </c>
      <c r="R34" s="12">
        <f t="shared" si="5"/>
        <v>2.5062656641604009</v>
      </c>
      <c r="S34" s="12">
        <v>60</v>
      </c>
      <c r="T34" s="12">
        <f t="shared" si="6"/>
        <v>15.037593984962406</v>
      </c>
      <c r="U34" s="12">
        <v>37</v>
      </c>
      <c r="V34" s="12">
        <f t="shared" si="9"/>
        <v>9.2731829573934839</v>
      </c>
    </row>
    <row r="35" spans="3:22" ht="15" hidden="1" customHeight="1">
      <c r="C35" s="66" t="s">
        <v>36</v>
      </c>
      <c r="D35" s="12">
        <f>IF(ISNUMBER('[4]Tabulate 2 - Table 1'!B28),'[4]Tabulate 2 - Table 1'!B28,0)</f>
        <v>295</v>
      </c>
      <c r="E35" s="12">
        <f>IF(ISNUMBER('[4]Tabulate 2 - Table 1'!C28),'[4]Tabulate 2 - Table 1'!C28,0)</f>
        <v>11</v>
      </c>
      <c r="F35" s="12">
        <f t="shared" si="0"/>
        <v>3.7288135593220337</v>
      </c>
      <c r="G35" s="12">
        <f>IF(ISNUMBER('[4]Tabulate 2 - Table 1'!D28),'[4]Tabulate 2 - Table 1'!D28,0)</f>
        <v>0</v>
      </c>
      <c r="H35" s="12">
        <f t="shared" si="1"/>
        <v>0</v>
      </c>
      <c r="I35" s="12">
        <f>IF(ISNUMBER('[4]Tabulate 2 - Table 1'!E28),'[4]Tabulate 2 - Table 1'!E28,0)</f>
        <v>51</v>
      </c>
      <c r="J35" s="12">
        <f t="shared" si="2"/>
        <v>17.288135593220339</v>
      </c>
      <c r="K35" s="12">
        <f>IF(ISNUMBER('[4]Tabulate 2 - Table 1'!F28),'[4]Tabulate 2 - Table 1'!F28,0)</f>
        <v>247</v>
      </c>
      <c r="L35" s="12">
        <f t="shared" si="3"/>
        <v>83.728813559322035</v>
      </c>
      <c r="M35" s="12">
        <f>IF(ISNUMBER('[4]Tabulate 2 - Table 1'!G28),'[4]Tabulate 2 - Table 1'!G28,0)</f>
        <v>0</v>
      </c>
      <c r="N35" s="12">
        <f t="shared" si="8"/>
        <v>0</v>
      </c>
      <c r="O35" s="12">
        <f>IF(ISNUMBER('[4]Tabulate 2 - Table 1'!H28),'[4]Tabulate 2 - Table 1'!H28,0)</f>
        <v>123</v>
      </c>
      <c r="P35" s="12">
        <f t="shared" si="4"/>
        <v>41.694915254237287</v>
      </c>
      <c r="Q35" s="12">
        <f>IF(ISNUMBER('[4]Tabulate 2 - Table 1'!I28),'[4]Tabulate 2 - Table 1'!I28,0)</f>
        <v>6</v>
      </c>
      <c r="R35" s="12">
        <f t="shared" si="5"/>
        <v>2.0338983050847457</v>
      </c>
      <c r="S35" s="12">
        <v>82</v>
      </c>
      <c r="T35" s="12">
        <f t="shared" si="6"/>
        <v>27.796610169491526</v>
      </c>
      <c r="U35" s="12">
        <v>35</v>
      </c>
      <c r="V35" s="12">
        <f t="shared" si="9"/>
        <v>11.864406779661017</v>
      </c>
    </row>
    <row r="36" spans="3:22" ht="15" hidden="1" customHeight="1">
      <c r="C36" s="66" t="s">
        <v>37</v>
      </c>
      <c r="D36" s="12">
        <f>IF(ISNUMBER('[4]Tabulate 2 - Table 1'!B29),'[4]Tabulate 2 - Table 1'!B29,0)</f>
        <v>497</v>
      </c>
      <c r="E36" s="12">
        <f>IF(ISNUMBER('[4]Tabulate 2 - Table 1'!C29),'[4]Tabulate 2 - Table 1'!C29,0)</f>
        <v>20</v>
      </c>
      <c r="F36" s="12">
        <f t="shared" si="0"/>
        <v>4.0241448692152915</v>
      </c>
      <c r="G36" s="12">
        <f>IF(ISNUMBER('[4]Tabulate 2 - Table 1'!D29),'[4]Tabulate 2 - Table 1'!D29,0)</f>
        <v>4</v>
      </c>
      <c r="H36" s="12">
        <f t="shared" si="1"/>
        <v>0.8048289738430584</v>
      </c>
      <c r="I36" s="12">
        <f>IF(ISNUMBER('[4]Tabulate 2 - Table 1'!E29),'[4]Tabulate 2 - Table 1'!E29,0)</f>
        <v>54</v>
      </c>
      <c r="J36" s="12">
        <f t="shared" si="2"/>
        <v>10.865191146881287</v>
      </c>
      <c r="K36" s="12">
        <f>IF(ISNUMBER('[4]Tabulate 2 - Table 1'!F29),'[4]Tabulate 2 - Table 1'!F29,0)</f>
        <v>440</v>
      </c>
      <c r="L36" s="12">
        <f t="shared" si="3"/>
        <v>88.531187122736412</v>
      </c>
      <c r="M36" s="12">
        <f>IF(ISNUMBER('[4]Tabulate 2 - Table 1'!G29),'[4]Tabulate 2 - Table 1'!G29,0)</f>
        <v>3</v>
      </c>
      <c r="N36" s="12">
        <f t="shared" si="8"/>
        <v>0.60362173038229372</v>
      </c>
      <c r="O36" s="12">
        <f>IF(ISNUMBER('[4]Tabulate 2 - Table 1'!H29),'[4]Tabulate 2 - Table 1'!H29,0)</f>
        <v>161</v>
      </c>
      <c r="P36" s="12">
        <f t="shared" si="4"/>
        <v>32.394366197183096</v>
      </c>
      <c r="Q36" s="12">
        <f>IF(ISNUMBER('[4]Tabulate 2 - Table 1'!I29),'[4]Tabulate 2 - Table 1'!I29,0)</f>
        <v>9</v>
      </c>
      <c r="R36" s="12">
        <f t="shared" si="5"/>
        <v>1.8108651911468814</v>
      </c>
      <c r="S36" s="12">
        <v>109</v>
      </c>
      <c r="T36" s="12">
        <f t="shared" si="6"/>
        <v>21.931589537223338</v>
      </c>
      <c r="U36" s="12">
        <v>49</v>
      </c>
      <c r="V36" s="12">
        <f t="shared" si="9"/>
        <v>9.8591549295774641</v>
      </c>
    </row>
    <row r="37" spans="3:22" s="60" customFormat="1" ht="15" customHeight="1">
      <c r="C37" s="140" t="s">
        <v>12</v>
      </c>
      <c r="D37" s="121">
        <f>IF(ISNUMBER('[4]Tabulate 2 - Table 1'!B30),'[4]Tabulate 2 - Table 1'!B30,0)</f>
        <v>467</v>
      </c>
      <c r="E37" s="121">
        <f>IF(ISNUMBER('[4]Tabulate 2 - Table 1'!C30),'[4]Tabulate 2 - Table 1'!C30,0)</f>
        <v>19</v>
      </c>
      <c r="F37" s="121">
        <f t="shared" si="0"/>
        <v>4.0685224839400425</v>
      </c>
      <c r="G37" s="121">
        <f>IF(ISNUMBER('[4]Tabulate 2 - Table 1'!D30),'[4]Tabulate 2 - Table 1'!D30,0)</f>
        <v>1</v>
      </c>
      <c r="H37" s="121">
        <f t="shared" si="1"/>
        <v>0.21413276231263384</v>
      </c>
      <c r="I37" s="121">
        <f>IF(ISNUMBER('[4]Tabulate 2 - Table 1'!E30),'[4]Tabulate 2 - Table 1'!E30,0)</f>
        <v>288</v>
      </c>
      <c r="J37" s="121">
        <f t="shared" si="2"/>
        <v>61.670235546038541</v>
      </c>
      <c r="K37" s="121">
        <f>IF(ISNUMBER('[4]Tabulate 2 - Table 1'!F30),'[4]Tabulate 2 - Table 1'!F30,0)</f>
        <v>362</v>
      </c>
      <c r="L37" s="121">
        <f t="shared" si="3"/>
        <v>77.516059957173454</v>
      </c>
      <c r="M37" s="121">
        <f>IF(ISNUMBER('[4]Tabulate 2 - Table 1'!G30),'[4]Tabulate 2 - Table 1'!G30,0)</f>
        <v>0</v>
      </c>
      <c r="N37" s="121">
        <f t="shared" si="8"/>
        <v>0</v>
      </c>
      <c r="O37" s="121">
        <f>IF(ISNUMBER('[4]Tabulate 2 - Table 1'!H30),'[4]Tabulate 2 - Table 1'!H30,0)</f>
        <v>211</v>
      </c>
      <c r="P37" s="121">
        <f t="shared" si="4"/>
        <v>45.182012847965737</v>
      </c>
      <c r="Q37" s="121">
        <f>IF(ISNUMBER('[4]Tabulate 2 - Table 1'!I30),'[4]Tabulate 2 - Table 1'!I30,0)</f>
        <v>24</v>
      </c>
      <c r="R37" s="121">
        <f t="shared" si="5"/>
        <v>5.1391862955032117</v>
      </c>
      <c r="S37" s="121">
        <v>82</v>
      </c>
      <c r="T37" s="121">
        <f t="shared" si="6"/>
        <v>17.558886509635975</v>
      </c>
      <c r="U37" s="121">
        <v>70</v>
      </c>
      <c r="V37" s="121">
        <f t="shared" si="9"/>
        <v>14.989293361884368</v>
      </c>
    </row>
    <row r="38" spans="3:22" ht="15" hidden="1" customHeight="1">
      <c r="C38" s="117" t="s">
        <v>38</v>
      </c>
      <c r="D38" s="118">
        <f>IF(ISNUMBER('[4]Tabulate 2 - Table 1'!B31),'[4]Tabulate 2 - Table 1'!B31,0)</f>
        <v>79</v>
      </c>
      <c r="E38" s="118">
        <f>IF(ISNUMBER('[4]Tabulate 2 - Table 1'!C31),'[4]Tabulate 2 - Table 1'!C31,0)</f>
        <v>3</v>
      </c>
      <c r="F38" s="119">
        <f t="shared" si="0"/>
        <v>3.7974683544303796</v>
      </c>
      <c r="G38" s="118">
        <f>IF(ISNUMBER('[4]Tabulate 2 - Table 1'!D31),'[4]Tabulate 2 - Table 1'!D31,0)</f>
        <v>0</v>
      </c>
      <c r="H38" s="119">
        <f t="shared" si="1"/>
        <v>0</v>
      </c>
      <c r="I38" s="118">
        <f>IF(ISNUMBER('[4]Tabulate 2 - Table 1'!E31),'[4]Tabulate 2 - Table 1'!E31,0)</f>
        <v>57</v>
      </c>
      <c r="J38" s="119">
        <f t="shared" si="2"/>
        <v>72.151898734177209</v>
      </c>
      <c r="K38" s="118">
        <f>IF(ISNUMBER('[4]Tabulate 2 - Table 1'!F31),'[4]Tabulate 2 - Table 1'!F31,0)</f>
        <v>68</v>
      </c>
      <c r="L38" s="119">
        <f t="shared" si="3"/>
        <v>86.075949367088612</v>
      </c>
      <c r="M38" s="118">
        <f>IF(ISNUMBER('[4]Tabulate 2 - Table 1'!G31),'[4]Tabulate 2 - Table 1'!G31,0)</f>
        <v>0</v>
      </c>
      <c r="N38" s="119">
        <f t="shared" si="8"/>
        <v>0</v>
      </c>
      <c r="O38" s="118">
        <f>IF(ISNUMBER('[4]Tabulate 2 - Table 1'!H31),'[4]Tabulate 2 - Table 1'!H31,0)</f>
        <v>48</v>
      </c>
      <c r="P38" s="119">
        <f t="shared" si="4"/>
        <v>60.759493670886073</v>
      </c>
      <c r="Q38" s="118">
        <f>IF(ISNUMBER('[4]Tabulate 2 - Table 1'!I31),'[4]Tabulate 2 - Table 1'!I31,0)</f>
        <v>5</v>
      </c>
      <c r="R38" s="119">
        <f t="shared" si="5"/>
        <v>6.3291139240506329</v>
      </c>
      <c r="S38" s="118">
        <v>16</v>
      </c>
      <c r="T38" s="119">
        <f t="shared" si="6"/>
        <v>20.253164556962027</v>
      </c>
      <c r="U38" s="118">
        <v>6</v>
      </c>
      <c r="V38" s="119">
        <f t="shared" si="9"/>
        <v>7.5949367088607591</v>
      </c>
    </row>
    <row r="39" spans="3:22" ht="15" hidden="1" customHeight="1">
      <c r="C39" s="5" t="s">
        <v>39</v>
      </c>
      <c r="D39" s="8">
        <f>IF(ISNUMBER('[4]Tabulate 2 - Table 1'!B32),'[4]Tabulate 2 - Table 1'!B32,0)</f>
        <v>141</v>
      </c>
      <c r="E39" s="8">
        <f>IF(ISNUMBER('[4]Tabulate 2 - Table 1'!C32),'[4]Tabulate 2 - Table 1'!C32,0)</f>
        <v>12</v>
      </c>
      <c r="F39" s="6">
        <f t="shared" si="0"/>
        <v>8.5106382978723403</v>
      </c>
      <c r="G39" s="8">
        <f>IF(ISNUMBER('[4]Tabulate 2 - Table 1'!D32),'[4]Tabulate 2 - Table 1'!D32,0)</f>
        <v>0</v>
      </c>
      <c r="H39" s="6">
        <f t="shared" si="1"/>
        <v>0</v>
      </c>
      <c r="I39" s="8">
        <f>IF(ISNUMBER('[4]Tabulate 2 - Table 1'!E32),'[4]Tabulate 2 - Table 1'!E32,0)</f>
        <v>81</v>
      </c>
      <c r="J39" s="6">
        <f t="shared" si="2"/>
        <v>57.446808510638299</v>
      </c>
      <c r="K39" s="8">
        <f>IF(ISNUMBER('[4]Tabulate 2 - Table 1'!F32),'[4]Tabulate 2 - Table 1'!F32,0)</f>
        <v>118</v>
      </c>
      <c r="L39" s="6">
        <f t="shared" si="3"/>
        <v>83.687943262411352</v>
      </c>
      <c r="M39" s="8">
        <f>IF(ISNUMBER('[4]Tabulate 2 - Table 1'!G32),'[4]Tabulate 2 - Table 1'!G32,0)</f>
        <v>0</v>
      </c>
      <c r="N39" s="6">
        <f t="shared" si="8"/>
        <v>0</v>
      </c>
      <c r="O39" s="8">
        <f>IF(ISNUMBER('[4]Tabulate 2 - Table 1'!H32),'[4]Tabulate 2 - Table 1'!H32,0)</f>
        <v>64</v>
      </c>
      <c r="P39" s="6">
        <f t="shared" si="4"/>
        <v>45.390070921985817</v>
      </c>
      <c r="Q39" s="8">
        <f>IF(ISNUMBER('[4]Tabulate 2 - Table 1'!I32),'[4]Tabulate 2 - Table 1'!I32,0)</f>
        <v>14</v>
      </c>
      <c r="R39" s="6">
        <f t="shared" si="5"/>
        <v>9.9290780141843964</v>
      </c>
      <c r="S39" s="8">
        <v>28</v>
      </c>
      <c r="T39" s="6">
        <f t="shared" si="6"/>
        <v>19.858156028368793</v>
      </c>
      <c r="U39" s="8">
        <v>16</v>
      </c>
      <c r="V39" s="6">
        <f t="shared" si="9"/>
        <v>11.347517730496454</v>
      </c>
    </row>
    <row r="40" spans="3:22" ht="15" hidden="1" customHeight="1">
      <c r="C40" s="5" t="s">
        <v>40</v>
      </c>
      <c r="D40" s="8">
        <f>IF(ISNUMBER('[4]Tabulate 2 - Table 1'!B33),'[4]Tabulate 2 - Table 1'!B33,0)</f>
        <v>246</v>
      </c>
      <c r="E40" s="8">
        <f>IF(ISNUMBER('[4]Tabulate 2 - Table 1'!C33),'[4]Tabulate 2 - Table 1'!C33,0)</f>
        <v>4</v>
      </c>
      <c r="F40" s="6">
        <f t="shared" si="0"/>
        <v>1.6260162601626016</v>
      </c>
      <c r="G40" s="8">
        <f>IF(ISNUMBER('[4]Tabulate 2 - Table 1'!D33),'[4]Tabulate 2 - Table 1'!D33,0)</f>
        <v>0</v>
      </c>
      <c r="H40" s="6">
        <f t="shared" si="1"/>
        <v>0</v>
      </c>
      <c r="I40" s="8">
        <f>IF(ISNUMBER('[4]Tabulate 2 - Table 1'!E33),'[4]Tabulate 2 - Table 1'!E33,0)</f>
        <v>150</v>
      </c>
      <c r="J40" s="6">
        <f t="shared" si="2"/>
        <v>60.975609756097562</v>
      </c>
      <c r="K40" s="8">
        <f>IF(ISNUMBER('[4]Tabulate 2 - Table 1'!F33),'[4]Tabulate 2 - Table 1'!F33,0)</f>
        <v>175</v>
      </c>
      <c r="L40" s="6">
        <f t="shared" si="3"/>
        <v>71.138211382113823</v>
      </c>
      <c r="M40" s="8">
        <f>IF(ISNUMBER('[4]Tabulate 2 - Table 1'!G33),'[4]Tabulate 2 - Table 1'!G33,0)</f>
        <v>0</v>
      </c>
      <c r="N40" s="6">
        <f t="shared" si="8"/>
        <v>0</v>
      </c>
      <c r="O40" s="8">
        <f>IF(ISNUMBER('[4]Tabulate 2 - Table 1'!H33),'[4]Tabulate 2 - Table 1'!H33,0)</f>
        <v>99</v>
      </c>
      <c r="P40" s="6">
        <f t="shared" si="4"/>
        <v>40.243902439024389</v>
      </c>
      <c r="Q40" s="8">
        <f>IF(ISNUMBER('[4]Tabulate 2 - Table 1'!I33),'[4]Tabulate 2 - Table 1'!I33,0)</f>
        <v>4</v>
      </c>
      <c r="R40" s="6">
        <f t="shared" si="5"/>
        <v>1.6260162601626016</v>
      </c>
      <c r="S40" s="8">
        <v>37</v>
      </c>
      <c r="T40" s="6">
        <f t="shared" si="6"/>
        <v>15.040650406504065</v>
      </c>
      <c r="U40" s="8">
        <v>48</v>
      </c>
      <c r="V40" s="6">
        <f t="shared" si="9"/>
        <v>19.512195121951219</v>
      </c>
    </row>
    <row r="41" spans="3:22" ht="15" hidden="1" customHeight="1">
      <c r="C41" s="5" t="s">
        <v>41</v>
      </c>
      <c r="D41" s="8">
        <f>IF(ISNUMBER('[4]Tabulate 2 - Table 1'!B34),'[4]Tabulate 2 - Table 1'!B34,0)</f>
        <v>1</v>
      </c>
      <c r="E41" s="8">
        <f>IF(ISNUMBER('[4]Tabulate 2 - Table 1'!C34),'[4]Tabulate 2 - Table 1'!C34,0)</f>
        <v>0</v>
      </c>
      <c r="F41" s="6">
        <f t="shared" si="0"/>
        <v>0</v>
      </c>
      <c r="G41" s="8">
        <f>IF(ISNUMBER('[4]Tabulate 2 - Table 1'!D34),'[4]Tabulate 2 - Table 1'!D34,0)</f>
        <v>1</v>
      </c>
      <c r="H41" s="6">
        <f t="shared" si="1"/>
        <v>100</v>
      </c>
      <c r="I41" s="8">
        <f>IF(ISNUMBER('[4]Tabulate 2 - Table 1'!E34),'[4]Tabulate 2 - Table 1'!E34,0)</f>
        <v>0</v>
      </c>
      <c r="J41" s="6">
        <f t="shared" si="2"/>
        <v>0</v>
      </c>
      <c r="K41" s="8">
        <f>IF(ISNUMBER('[4]Tabulate 2 - Table 1'!F34),'[4]Tabulate 2 - Table 1'!F34,0)</f>
        <v>1</v>
      </c>
      <c r="L41" s="6">
        <f t="shared" si="3"/>
        <v>100</v>
      </c>
      <c r="M41" s="8">
        <f>IF(ISNUMBER('[4]Tabulate 2 - Table 1'!G34),'[4]Tabulate 2 - Table 1'!G34,0)</f>
        <v>0</v>
      </c>
      <c r="N41" s="6">
        <f t="shared" si="8"/>
        <v>0</v>
      </c>
      <c r="O41" s="8">
        <f>IF(ISNUMBER('[4]Tabulate 2 - Table 1'!H34),'[4]Tabulate 2 - Table 1'!H34,0)</f>
        <v>0</v>
      </c>
      <c r="P41" s="6">
        <f t="shared" si="4"/>
        <v>0</v>
      </c>
      <c r="Q41" s="8">
        <f>IF(ISNUMBER('[4]Tabulate 2 - Table 1'!I34),'[4]Tabulate 2 - Table 1'!I34,0)</f>
        <v>1</v>
      </c>
      <c r="R41" s="6">
        <f t="shared" si="5"/>
        <v>100</v>
      </c>
      <c r="S41" s="8">
        <v>1</v>
      </c>
      <c r="T41" s="6">
        <f t="shared" si="6"/>
        <v>100</v>
      </c>
      <c r="U41" s="8" t="s">
        <v>187</v>
      </c>
      <c r="V41" s="6" t="s">
        <v>187</v>
      </c>
    </row>
    <row r="42" spans="3:22" ht="15" customHeight="1">
      <c r="C42" s="67" t="s">
        <v>13</v>
      </c>
      <c r="D42" s="5"/>
      <c r="E42" s="5"/>
      <c r="F42" s="5"/>
      <c r="G42" s="5"/>
      <c r="H42" s="5"/>
      <c r="I42" s="5"/>
      <c r="J42" s="5"/>
      <c r="K42" s="5"/>
      <c r="L42" s="5"/>
      <c r="M42" s="5"/>
      <c r="N42" s="5"/>
      <c r="O42" s="5"/>
      <c r="P42" s="5"/>
      <c r="Q42" s="5"/>
      <c r="R42" s="5"/>
      <c r="S42" s="5"/>
      <c r="T42" s="5"/>
      <c r="U42" s="5"/>
      <c r="V42" s="5"/>
    </row>
  </sheetData>
  <sheetProtection selectLockedCells="1" selectUnlockedCells="1"/>
  <mergeCells count="22">
    <mergeCell ref="V7:V8"/>
    <mergeCell ref="M7:M8"/>
    <mergeCell ref="O7:O8"/>
    <mergeCell ref="Q7:Q8"/>
    <mergeCell ref="S7:S8"/>
    <mergeCell ref="T7:T8"/>
    <mergeCell ref="R7:R8"/>
    <mergeCell ref="P7:P8"/>
    <mergeCell ref="N7:N8"/>
    <mergeCell ref="C5:C8"/>
    <mergeCell ref="D5:U5"/>
    <mergeCell ref="D6:D8"/>
    <mergeCell ref="E6:S6"/>
    <mergeCell ref="E7:E8"/>
    <mergeCell ref="G7:G8"/>
    <mergeCell ref="I7:I8"/>
    <mergeCell ref="K7:K8"/>
    <mergeCell ref="F7:F8"/>
    <mergeCell ref="H7:H8"/>
    <mergeCell ref="J7:J8"/>
    <mergeCell ref="L7:L8"/>
    <mergeCell ref="U7:U8"/>
  </mergeCells>
  <printOptions horizontalCentered="1"/>
  <pageMargins left="0.59027777777777779" right="0.59027777777777779" top="1.1812499999999999" bottom="1.1812499999999999" header="0.51180555555555551" footer="0.51180555555555551"/>
  <pageSetup paperSize="9" firstPageNumber="0" orientation="portrait" horizontalDpi="300" verticalDpi="300"/>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FF1F3-644C-45FB-98F5-5D823D391501}">
  <dimension ref="C1:V42"/>
  <sheetViews>
    <sheetView showGridLines="0" workbookViewId="0"/>
  </sheetViews>
  <sheetFormatPr defaultColWidth="10.7109375" defaultRowHeight="15" customHeight="1"/>
  <cols>
    <col min="1" max="2" width="10.7109375" style="61"/>
    <col min="3" max="3" width="20.7109375" style="61" customWidth="1"/>
    <col min="4" max="5" width="12.7109375" style="61" hidden="1" customWidth="1"/>
    <col min="6" max="6" width="12.7109375" style="61" customWidth="1"/>
    <col min="7" max="9" width="12.7109375" style="61" hidden="1" customWidth="1"/>
    <col min="10" max="10" width="12.7109375" style="61" customWidth="1"/>
    <col min="11" max="11" width="12.7109375" style="61" hidden="1" customWidth="1"/>
    <col min="12" max="12" width="12.7109375" style="61" customWidth="1"/>
    <col min="13" max="15" width="12.7109375" style="61" hidden="1" customWidth="1"/>
    <col min="16" max="16" width="12.7109375" style="61" customWidth="1"/>
    <col min="17" max="17" width="12.7109375" style="61" hidden="1" customWidth="1"/>
    <col min="18" max="18" width="12.7109375" style="61" customWidth="1"/>
    <col min="19" max="20" width="12.7109375" style="61" hidden="1" customWidth="1"/>
    <col min="21" max="22" width="12.7109375" style="61" customWidth="1"/>
    <col min="23" max="266" width="10.7109375" style="61"/>
    <col min="267" max="267" width="20.7109375" style="61" customWidth="1"/>
    <col min="268" max="277" width="12.7109375" style="61" customWidth="1"/>
    <col min="278" max="522" width="10.7109375" style="61"/>
    <col min="523" max="523" width="20.7109375" style="61" customWidth="1"/>
    <col min="524" max="533" width="12.7109375" style="61" customWidth="1"/>
    <col min="534" max="778" width="10.7109375" style="61"/>
    <col min="779" max="779" width="20.7109375" style="61" customWidth="1"/>
    <col min="780" max="789" width="12.7109375" style="61" customWidth="1"/>
    <col min="790" max="1034" width="10.7109375" style="61"/>
    <col min="1035" max="1035" width="20.7109375" style="61" customWidth="1"/>
    <col min="1036" max="1045" width="12.7109375" style="61" customWidth="1"/>
    <col min="1046" max="1290" width="10.7109375" style="61"/>
    <col min="1291" max="1291" width="20.7109375" style="61" customWidth="1"/>
    <col min="1292" max="1301" width="12.7109375" style="61" customWidth="1"/>
    <col min="1302" max="1546" width="10.7109375" style="61"/>
    <col min="1547" max="1547" width="20.7109375" style="61" customWidth="1"/>
    <col min="1548" max="1557" width="12.7109375" style="61" customWidth="1"/>
    <col min="1558" max="1802" width="10.7109375" style="61"/>
    <col min="1803" max="1803" width="20.7109375" style="61" customWidth="1"/>
    <col min="1804" max="1813" width="12.7109375" style="61" customWidth="1"/>
    <col min="1814" max="2058" width="10.7109375" style="61"/>
    <col min="2059" max="2059" width="20.7109375" style="61" customWidth="1"/>
    <col min="2060" max="2069" width="12.7109375" style="61" customWidth="1"/>
    <col min="2070" max="2314" width="10.7109375" style="61"/>
    <col min="2315" max="2315" width="20.7109375" style="61" customWidth="1"/>
    <col min="2316" max="2325" width="12.7109375" style="61" customWidth="1"/>
    <col min="2326" max="2570" width="10.7109375" style="61"/>
    <col min="2571" max="2571" width="20.7109375" style="61" customWidth="1"/>
    <col min="2572" max="2581" width="12.7109375" style="61" customWidth="1"/>
    <col min="2582" max="2826" width="10.7109375" style="61"/>
    <col min="2827" max="2827" width="20.7109375" style="61" customWidth="1"/>
    <col min="2828" max="2837" width="12.7109375" style="61" customWidth="1"/>
    <col min="2838" max="3082" width="10.7109375" style="61"/>
    <col min="3083" max="3083" width="20.7109375" style="61" customWidth="1"/>
    <col min="3084" max="3093" width="12.7109375" style="61" customWidth="1"/>
    <col min="3094" max="3338" width="10.7109375" style="61"/>
    <col min="3339" max="3339" width="20.7109375" style="61" customWidth="1"/>
    <col min="3340" max="3349" width="12.7109375" style="61" customWidth="1"/>
    <col min="3350" max="3594" width="10.7109375" style="61"/>
    <col min="3595" max="3595" width="20.7109375" style="61" customWidth="1"/>
    <col min="3596" max="3605" width="12.7109375" style="61" customWidth="1"/>
    <col min="3606" max="3850" width="10.7109375" style="61"/>
    <col min="3851" max="3851" width="20.7109375" style="61" customWidth="1"/>
    <col min="3852" max="3861" width="12.7109375" style="61" customWidth="1"/>
    <col min="3862" max="4106" width="10.7109375" style="61"/>
    <col min="4107" max="4107" width="20.7109375" style="61" customWidth="1"/>
    <col min="4108" max="4117" width="12.7109375" style="61" customWidth="1"/>
    <col min="4118" max="4362" width="10.7109375" style="61"/>
    <col min="4363" max="4363" width="20.7109375" style="61" customWidth="1"/>
    <col min="4364" max="4373" width="12.7109375" style="61" customWidth="1"/>
    <col min="4374" max="4618" width="10.7109375" style="61"/>
    <col min="4619" max="4619" width="20.7109375" style="61" customWidth="1"/>
    <col min="4620" max="4629" width="12.7109375" style="61" customWidth="1"/>
    <col min="4630" max="4874" width="10.7109375" style="61"/>
    <col min="4875" max="4875" width="20.7109375" style="61" customWidth="1"/>
    <col min="4876" max="4885" width="12.7109375" style="61" customWidth="1"/>
    <col min="4886" max="5130" width="10.7109375" style="61"/>
    <col min="5131" max="5131" width="20.7109375" style="61" customWidth="1"/>
    <col min="5132" max="5141" width="12.7109375" style="61" customWidth="1"/>
    <col min="5142" max="5386" width="10.7109375" style="61"/>
    <col min="5387" max="5387" width="20.7109375" style="61" customWidth="1"/>
    <col min="5388" max="5397" width="12.7109375" style="61" customWidth="1"/>
    <col min="5398" max="5642" width="10.7109375" style="61"/>
    <col min="5643" max="5643" width="20.7109375" style="61" customWidth="1"/>
    <col min="5644" max="5653" width="12.7109375" style="61" customWidth="1"/>
    <col min="5654" max="5898" width="10.7109375" style="61"/>
    <col min="5899" max="5899" width="20.7109375" style="61" customWidth="1"/>
    <col min="5900" max="5909" width="12.7109375" style="61" customWidth="1"/>
    <col min="5910" max="6154" width="10.7109375" style="61"/>
    <col min="6155" max="6155" width="20.7109375" style="61" customWidth="1"/>
    <col min="6156" max="6165" width="12.7109375" style="61" customWidth="1"/>
    <col min="6166" max="6410" width="10.7109375" style="61"/>
    <col min="6411" max="6411" width="20.7109375" style="61" customWidth="1"/>
    <col min="6412" max="6421" width="12.7109375" style="61" customWidth="1"/>
    <col min="6422" max="6666" width="10.7109375" style="61"/>
    <col min="6667" max="6667" width="20.7109375" style="61" customWidth="1"/>
    <col min="6668" max="6677" width="12.7109375" style="61" customWidth="1"/>
    <col min="6678" max="6922" width="10.7109375" style="61"/>
    <col min="6923" max="6923" width="20.7109375" style="61" customWidth="1"/>
    <col min="6924" max="6933" width="12.7109375" style="61" customWidth="1"/>
    <col min="6934" max="7178" width="10.7109375" style="61"/>
    <col min="7179" max="7179" width="20.7109375" style="61" customWidth="1"/>
    <col min="7180" max="7189" width="12.7109375" style="61" customWidth="1"/>
    <col min="7190" max="7434" width="10.7109375" style="61"/>
    <col min="7435" max="7435" width="20.7109375" style="61" customWidth="1"/>
    <col min="7436" max="7445" width="12.7109375" style="61" customWidth="1"/>
    <col min="7446" max="7690" width="10.7109375" style="61"/>
    <col min="7691" max="7691" width="20.7109375" style="61" customWidth="1"/>
    <col min="7692" max="7701" width="12.7109375" style="61" customWidth="1"/>
    <col min="7702" max="7946" width="10.7109375" style="61"/>
    <col min="7947" max="7947" width="20.7109375" style="61" customWidth="1"/>
    <col min="7948" max="7957" width="12.7109375" style="61" customWidth="1"/>
    <col min="7958" max="8202" width="10.7109375" style="61"/>
    <col min="8203" max="8203" width="20.7109375" style="61" customWidth="1"/>
    <col min="8204" max="8213" width="12.7109375" style="61" customWidth="1"/>
    <col min="8214" max="8458" width="10.7109375" style="61"/>
    <col min="8459" max="8459" width="20.7109375" style="61" customWidth="1"/>
    <col min="8460" max="8469" width="12.7109375" style="61" customWidth="1"/>
    <col min="8470" max="8714" width="10.7109375" style="61"/>
    <col min="8715" max="8715" width="20.7109375" style="61" customWidth="1"/>
    <col min="8716" max="8725" width="12.7109375" style="61" customWidth="1"/>
    <col min="8726" max="8970" width="10.7109375" style="61"/>
    <col min="8971" max="8971" width="20.7109375" style="61" customWidth="1"/>
    <col min="8972" max="8981" width="12.7109375" style="61" customWidth="1"/>
    <col min="8982" max="9226" width="10.7109375" style="61"/>
    <col min="9227" max="9227" width="20.7109375" style="61" customWidth="1"/>
    <col min="9228" max="9237" width="12.7109375" style="61" customWidth="1"/>
    <col min="9238" max="9482" width="10.7109375" style="61"/>
    <col min="9483" max="9483" width="20.7109375" style="61" customWidth="1"/>
    <col min="9484" max="9493" width="12.7109375" style="61" customWidth="1"/>
    <col min="9494" max="9738" width="10.7109375" style="61"/>
    <col min="9739" max="9739" width="20.7109375" style="61" customWidth="1"/>
    <col min="9740" max="9749" width="12.7109375" style="61" customWidth="1"/>
    <col min="9750" max="9994" width="10.7109375" style="61"/>
    <col min="9995" max="9995" width="20.7109375" style="61" customWidth="1"/>
    <col min="9996" max="10005" width="12.7109375" style="61" customWidth="1"/>
    <col min="10006" max="10250" width="10.7109375" style="61"/>
    <col min="10251" max="10251" width="20.7109375" style="61" customWidth="1"/>
    <col min="10252" max="10261" width="12.7109375" style="61" customWidth="1"/>
    <col min="10262" max="10506" width="10.7109375" style="61"/>
    <col min="10507" max="10507" width="20.7109375" style="61" customWidth="1"/>
    <col min="10508" max="10517" width="12.7109375" style="61" customWidth="1"/>
    <col min="10518" max="10762" width="10.7109375" style="61"/>
    <col min="10763" max="10763" width="20.7109375" style="61" customWidth="1"/>
    <col min="10764" max="10773" width="12.7109375" style="61" customWidth="1"/>
    <col min="10774" max="11018" width="10.7109375" style="61"/>
    <col min="11019" max="11019" width="20.7109375" style="61" customWidth="1"/>
    <col min="11020" max="11029" width="12.7109375" style="61" customWidth="1"/>
    <col min="11030" max="11274" width="10.7109375" style="61"/>
    <col min="11275" max="11275" width="20.7109375" style="61" customWidth="1"/>
    <col min="11276" max="11285" width="12.7109375" style="61" customWidth="1"/>
    <col min="11286" max="11530" width="10.7109375" style="61"/>
    <col min="11531" max="11531" width="20.7109375" style="61" customWidth="1"/>
    <col min="11532" max="11541" width="12.7109375" style="61" customWidth="1"/>
    <col min="11542" max="11786" width="10.7109375" style="61"/>
    <col min="11787" max="11787" width="20.7109375" style="61" customWidth="1"/>
    <col min="11788" max="11797" width="12.7109375" style="61" customWidth="1"/>
    <col min="11798" max="12042" width="10.7109375" style="61"/>
    <col min="12043" max="12043" width="20.7109375" style="61" customWidth="1"/>
    <col min="12044" max="12053" width="12.7109375" style="61" customWidth="1"/>
    <col min="12054" max="12298" width="10.7109375" style="61"/>
    <col min="12299" max="12299" width="20.7109375" style="61" customWidth="1"/>
    <col min="12300" max="12309" width="12.7109375" style="61" customWidth="1"/>
    <col min="12310" max="12554" width="10.7109375" style="61"/>
    <col min="12555" max="12555" width="20.7109375" style="61" customWidth="1"/>
    <col min="12556" max="12565" width="12.7109375" style="61" customWidth="1"/>
    <col min="12566" max="12810" width="10.7109375" style="61"/>
    <col min="12811" max="12811" width="20.7109375" style="61" customWidth="1"/>
    <col min="12812" max="12821" width="12.7109375" style="61" customWidth="1"/>
    <col min="12822" max="13066" width="10.7109375" style="61"/>
    <col min="13067" max="13067" width="20.7109375" style="61" customWidth="1"/>
    <col min="13068" max="13077" width="12.7109375" style="61" customWidth="1"/>
    <col min="13078" max="13322" width="10.7109375" style="61"/>
    <col min="13323" max="13323" width="20.7109375" style="61" customWidth="1"/>
    <col min="13324" max="13333" width="12.7109375" style="61" customWidth="1"/>
    <col min="13334" max="13578" width="10.7109375" style="61"/>
    <col min="13579" max="13579" width="20.7109375" style="61" customWidth="1"/>
    <col min="13580" max="13589" width="12.7109375" style="61" customWidth="1"/>
    <col min="13590" max="13834" width="10.7109375" style="61"/>
    <col min="13835" max="13835" width="20.7109375" style="61" customWidth="1"/>
    <col min="13836" max="13845" width="12.7109375" style="61" customWidth="1"/>
    <col min="13846" max="14090" width="10.7109375" style="61"/>
    <col min="14091" max="14091" width="20.7109375" style="61" customWidth="1"/>
    <col min="14092" max="14101" width="12.7109375" style="61" customWidth="1"/>
    <col min="14102" max="14346" width="10.7109375" style="61"/>
    <col min="14347" max="14347" width="20.7109375" style="61" customWidth="1"/>
    <col min="14348" max="14357" width="12.7109375" style="61" customWidth="1"/>
    <col min="14358" max="14602" width="10.7109375" style="61"/>
    <col min="14603" max="14603" width="20.7109375" style="61" customWidth="1"/>
    <col min="14604" max="14613" width="12.7109375" style="61" customWidth="1"/>
    <col min="14614" max="14858" width="10.7109375" style="61"/>
    <col min="14859" max="14859" width="20.7109375" style="61" customWidth="1"/>
    <col min="14860" max="14869" width="12.7109375" style="61" customWidth="1"/>
    <col min="14870" max="15114" width="10.7109375" style="61"/>
    <col min="15115" max="15115" width="20.7109375" style="61" customWidth="1"/>
    <col min="15116" max="15125" width="12.7109375" style="61" customWidth="1"/>
    <col min="15126" max="15370" width="10.7109375" style="61"/>
    <col min="15371" max="15371" width="20.7109375" style="61" customWidth="1"/>
    <col min="15372" max="15381" width="12.7109375" style="61" customWidth="1"/>
    <col min="15382" max="15626" width="10.7109375" style="61"/>
    <col min="15627" max="15627" width="20.7109375" style="61" customWidth="1"/>
    <col min="15628" max="15637" width="12.7109375" style="61" customWidth="1"/>
    <col min="15638" max="15882" width="10.7109375" style="61"/>
    <col min="15883" max="15883" width="20.7109375" style="61" customWidth="1"/>
    <col min="15884" max="15893" width="12.7109375" style="61" customWidth="1"/>
    <col min="15894" max="16138" width="10.7109375" style="61"/>
    <col min="16139" max="16139" width="20.7109375" style="61" customWidth="1"/>
    <col min="16140" max="16149" width="12.7109375" style="61" customWidth="1"/>
    <col min="16150" max="16384" width="10.7109375" style="61"/>
  </cols>
  <sheetData>
    <row r="1" spans="3:22" s="208" customFormat="1" ht="15" customHeight="1">
      <c r="C1" s="207"/>
      <c r="D1" s="207"/>
      <c r="E1" s="207"/>
      <c r="F1" s="207"/>
      <c r="G1" s="207"/>
      <c r="H1" s="207"/>
      <c r="I1" s="207"/>
      <c r="J1" s="207"/>
      <c r="K1" s="207"/>
      <c r="L1" s="207"/>
      <c r="M1" s="207"/>
      <c r="N1" s="207"/>
      <c r="O1" s="207"/>
      <c r="P1" s="207"/>
      <c r="Q1" s="207"/>
      <c r="R1" s="207"/>
      <c r="S1" s="207"/>
      <c r="T1" s="207"/>
      <c r="U1" s="207"/>
      <c r="V1" s="207"/>
    </row>
    <row r="2" spans="3:22" ht="15" customHeight="1">
      <c r="C2" s="60"/>
      <c r="D2" s="60"/>
      <c r="E2" s="60"/>
      <c r="F2" s="60"/>
      <c r="G2" s="60"/>
      <c r="H2" s="60"/>
      <c r="I2" s="60"/>
      <c r="J2" s="60"/>
      <c r="K2" s="60"/>
      <c r="L2" s="60"/>
      <c r="M2" s="60"/>
      <c r="N2" s="60"/>
      <c r="O2" s="60"/>
      <c r="P2" s="60"/>
      <c r="Q2" s="60"/>
      <c r="R2" s="60"/>
      <c r="S2" s="60"/>
      <c r="T2" s="60"/>
      <c r="U2" s="60"/>
      <c r="V2" s="60"/>
    </row>
    <row r="3" spans="3:22" ht="15" customHeight="1">
      <c r="C3" s="60"/>
      <c r="D3" s="60"/>
      <c r="E3" s="60"/>
      <c r="F3" s="60"/>
      <c r="G3" s="60"/>
      <c r="H3" s="60"/>
      <c r="I3" s="60"/>
      <c r="J3" s="60"/>
      <c r="K3" s="60"/>
      <c r="L3" s="60"/>
      <c r="M3" s="60"/>
      <c r="N3" s="60"/>
      <c r="O3" s="60"/>
      <c r="P3" s="60"/>
      <c r="Q3" s="60"/>
      <c r="R3" s="60"/>
      <c r="S3" s="60"/>
      <c r="T3" s="60"/>
      <c r="U3" s="60"/>
      <c r="V3" s="60"/>
    </row>
    <row r="4" spans="3:22" ht="15" customHeight="1">
      <c r="C4" s="115" t="s">
        <v>227</v>
      </c>
      <c r="D4" s="116"/>
      <c r="E4" s="116"/>
      <c r="F4" s="116"/>
      <c r="G4" s="116"/>
      <c r="H4" s="116"/>
      <c r="I4" s="116"/>
      <c r="J4" s="116"/>
      <c r="K4" s="116"/>
      <c r="L4" s="116"/>
      <c r="M4" s="116"/>
      <c r="N4" s="116"/>
      <c r="O4" s="116"/>
      <c r="P4" s="116"/>
      <c r="Q4" s="116"/>
      <c r="R4" s="116"/>
      <c r="S4" s="116"/>
      <c r="T4" s="116"/>
      <c r="U4" s="116"/>
      <c r="V4" s="116"/>
    </row>
    <row r="5" spans="3:22" ht="15" customHeight="1">
      <c r="C5" s="213" t="s">
        <v>14</v>
      </c>
      <c r="D5" s="249" t="s">
        <v>0</v>
      </c>
      <c r="E5" s="249"/>
      <c r="F5" s="249"/>
      <c r="G5" s="249"/>
      <c r="H5" s="249"/>
      <c r="I5" s="249"/>
      <c r="J5" s="249"/>
      <c r="K5" s="249"/>
      <c r="L5" s="249"/>
      <c r="M5" s="249"/>
      <c r="N5" s="249"/>
      <c r="O5" s="249"/>
      <c r="P5" s="249"/>
      <c r="Q5" s="249"/>
      <c r="R5" s="249"/>
      <c r="S5" s="249"/>
      <c r="T5" s="249"/>
      <c r="U5" s="249"/>
      <c r="V5" s="249"/>
    </row>
    <row r="6" spans="3:22" ht="15" customHeight="1">
      <c r="C6" s="214"/>
      <c r="D6" s="248" t="s">
        <v>1</v>
      </c>
      <c r="E6" s="248" t="s">
        <v>198</v>
      </c>
      <c r="F6" s="248"/>
      <c r="G6" s="248"/>
      <c r="H6" s="248"/>
      <c r="I6" s="248"/>
      <c r="J6" s="248"/>
      <c r="K6" s="248"/>
      <c r="L6" s="248"/>
      <c r="M6" s="248"/>
      <c r="N6" s="248"/>
      <c r="O6" s="248"/>
      <c r="P6" s="248"/>
      <c r="Q6" s="248"/>
      <c r="R6" s="248"/>
      <c r="S6" s="248"/>
      <c r="T6" s="74"/>
      <c r="U6" s="75" t="s">
        <v>188</v>
      </c>
      <c r="V6" s="75" t="s">
        <v>188</v>
      </c>
    </row>
    <row r="7" spans="3:22" ht="15" customHeight="1">
      <c r="C7" s="214"/>
      <c r="D7" s="248"/>
      <c r="E7" s="248" t="s">
        <v>197</v>
      </c>
      <c r="F7" s="248" t="s">
        <v>197</v>
      </c>
      <c r="G7" s="248" t="s">
        <v>196</v>
      </c>
      <c r="H7" s="248" t="s">
        <v>196</v>
      </c>
      <c r="I7" s="248" t="s">
        <v>195</v>
      </c>
      <c r="J7" s="248" t="s">
        <v>195</v>
      </c>
      <c r="K7" s="248" t="s">
        <v>194</v>
      </c>
      <c r="L7" s="248" t="s">
        <v>194</v>
      </c>
      <c r="M7" s="248" t="s">
        <v>193</v>
      </c>
      <c r="N7" s="248" t="s">
        <v>193</v>
      </c>
      <c r="O7" s="248" t="s">
        <v>192</v>
      </c>
      <c r="P7" s="248" t="s">
        <v>192</v>
      </c>
      <c r="Q7" s="248" t="s">
        <v>191</v>
      </c>
      <c r="R7" s="248" t="s">
        <v>191</v>
      </c>
      <c r="S7" s="248" t="s">
        <v>190</v>
      </c>
      <c r="T7" s="248" t="s">
        <v>189</v>
      </c>
      <c r="U7" s="248" t="s">
        <v>188</v>
      </c>
      <c r="V7" s="248" t="s">
        <v>188</v>
      </c>
    </row>
    <row r="8" spans="3:22" ht="30.75" customHeight="1">
      <c r="C8" s="214"/>
      <c r="D8" s="248"/>
      <c r="E8" s="248"/>
      <c r="F8" s="248"/>
      <c r="G8" s="248"/>
      <c r="H8" s="248"/>
      <c r="I8" s="248"/>
      <c r="J8" s="248"/>
      <c r="K8" s="248"/>
      <c r="L8" s="248"/>
      <c r="M8" s="248"/>
      <c r="N8" s="248"/>
      <c r="O8" s="248"/>
      <c r="P8" s="248"/>
      <c r="Q8" s="248"/>
      <c r="R8" s="248"/>
      <c r="S8" s="248"/>
      <c r="T8" s="248"/>
      <c r="U8" s="248"/>
      <c r="V8" s="248"/>
    </row>
    <row r="9" spans="3:22" s="60" customFormat="1" ht="15" customHeight="1">
      <c r="C9" s="76" t="s">
        <v>7</v>
      </c>
      <c r="D9" s="77">
        <f>IF(ISNUMBER('[4]Tabulate 2 - Table 1'!B2),'[4]Tabulate 2 - Table 1'!B2,0)</f>
        <v>5570</v>
      </c>
      <c r="E9" s="77">
        <f>IF(ISNUMBER('[4]Tabulate 2 - Table 1'!C2),'[4]Tabulate 2 - Table 1'!C2,0)</f>
        <v>459</v>
      </c>
      <c r="F9" s="78">
        <f t="shared" ref="F9:F41" si="0">E9*100/D9</f>
        <v>8.2405745062836626</v>
      </c>
      <c r="G9" s="77">
        <f>IF(ISNUMBER('[4]Tabulate 2 - Table 1'!D2),'[4]Tabulate 2 - Table 1'!D2,0)</f>
        <v>20</v>
      </c>
      <c r="H9" s="78">
        <f t="shared" ref="H9:H41" si="1">G9*100/D9</f>
        <v>0.35906642728904847</v>
      </c>
      <c r="I9" s="77">
        <f>IF(ISNUMBER('[4]Tabulate 2 - Table 1'!E2),'[4]Tabulate 2 - Table 1'!E2,0)</f>
        <v>2757</v>
      </c>
      <c r="J9" s="78">
        <f t="shared" ref="J9:J41" si="2">I9*100/D9</f>
        <v>49.497307001795335</v>
      </c>
      <c r="K9" s="77">
        <f>IF(ISNUMBER('[4]Tabulate 2 - Table 1'!F2),'[4]Tabulate 2 - Table 1'!F2,0)</f>
        <v>4398</v>
      </c>
      <c r="L9" s="78">
        <f t="shared" ref="L9:L41" si="3">K9*100/D9</f>
        <v>78.958707360861766</v>
      </c>
      <c r="M9" s="77">
        <v>91</v>
      </c>
      <c r="N9" s="78">
        <f>M9*100/D9</f>
        <v>1.6337522441651706</v>
      </c>
      <c r="O9" s="77">
        <f>IF(ISNUMBER('[4]Tabulate 2 - Table 1'!H2),'[4]Tabulate 2 - Table 1'!H2,0)</f>
        <v>3326</v>
      </c>
      <c r="P9" s="78">
        <f t="shared" ref="P9:P41" si="4">O9*100/D9</f>
        <v>59.712746858168764</v>
      </c>
      <c r="Q9" s="77">
        <f>IF(ISNUMBER('[4]Tabulate 2 - Table 1'!I2),'[4]Tabulate 2 - Table 1'!I2,0)</f>
        <v>163</v>
      </c>
      <c r="R9" s="78">
        <f t="shared" ref="R9:R41" si="5">Q9*100/D9</f>
        <v>2.926391382405745</v>
      </c>
      <c r="S9" s="77">
        <v>878</v>
      </c>
      <c r="T9" s="78">
        <f t="shared" ref="T9:T41" si="6">S9*100/D9</f>
        <v>15.763016157989227</v>
      </c>
      <c r="U9" s="77">
        <v>394</v>
      </c>
      <c r="V9" s="78">
        <f t="shared" ref="V9:V24" si="7">U9*100/D9</f>
        <v>7.073608617594255</v>
      </c>
    </row>
    <row r="10" spans="3:22" s="60" customFormat="1" ht="15" customHeight="1">
      <c r="C10" s="79" t="s">
        <v>8</v>
      </c>
      <c r="D10" s="77">
        <f>IF(ISNUMBER('[4]Tabulate 2 - Table 1'!B3),'[4]Tabulate 2 - Table 1'!B3,0)</f>
        <v>450</v>
      </c>
      <c r="E10" s="77">
        <f>IF(ISNUMBER('[4]Tabulate 2 - Table 1'!C3),'[4]Tabulate 2 - Table 1'!C3,0)</f>
        <v>182</v>
      </c>
      <c r="F10" s="78">
        <f t="shared" si="0"/>
        <v>40.444444444444443</v>
      </c>
      <c r="G10" s="77">
        <f>IF(ISNUMBER('[4]Tabulate 2 - Table 1'!D3),'[4]Tabulate 2 - Table 1'!D3,0)</f>
        <v>0</v>
      </c>
      <c r="H10" s="78">
        <f t="shared" si="1"/>
        <v>0</v>
      </c>
      <c r="I10" s="77">
        <f>IF(ISNUMBER('[4]Tabulate 2 - Table 1'!E3),'[4]Tabulate 2 - Table 1'!E3,0)</f>
        <v>329</v>
      </c>
      <c r="J10" s="78">
        <f t="shared" si="2"/>
        <v>73.111111111111114</v>
      </c>
      <c r="K10" s="77">
        <f>IF(ISNUMBER('[4]Tabulate 2 - Table 1'!F3),'[4]Tabulate 2 - Table 1'!F3,0)</f>
        <v>286</v>
      </c>
      <c r="L10" s="78">
        <f t="shared" si="3"/>
        <v>63.555555555555557</v>
      </c>
      <c r="M10" s="77">
        <v>1</v>
      </c>
      <c r="N10" s="78">
        <f>M10*100/D10</f>
        <v>0.22222222222222221</v>
      </c>
      <c r="O10" s="77">
        <f>IF(ISNUMBER('[4]Tabulate 2 - Table 1'!H3),'[4]Tabulate 2 - Table 1'!H3,0)</f>
        <v>248</v>
      </c>
      <c r="P10" s="78">
        <f t="shared" si="4"/>
        <v>55.111111111111114</v>
      </c>
      <c r="Q10" s="77">
        <f>IF(ISNUMBER('[4]Tabulate 2 - Table 1'!I3),'[4]Tabulate 2 - Table 1'!I3,0)</f>
        <v>56</v>
      </c>
      <c r="R10" s="78">
        <f t="shared" si="5"/>
        <v>12.444444444444445</v>
      </c>
      <c r="S10" s="77">
        <v>48</v>
      </c>
      <c r="T10" s="78">
        <f t="shared" si="6"/>
        <v>10.666666666666666</v>
      </c>
      <c r="U10" s="77">
        <v>12</v>
      </c>
      <c r="V10" s="78">
        <f t="shared" si="7"/>
        <v>2.6666666666666665</v>
      </c>
    </row>
    <row r="11" spans="3:22" ht="15" hidden="1" customHeight="1">
      <c r="C11" s="13" t="s">
        <v>15</v>
      </c>
      <c r="D11" s="80">
        <f>IF(ISNUMBER('[4]Tabulate 2 - Table 1'!B4),'[4]Tabulate 2 - Table 1'!B4,0)</f>
        <v>52</v>
      </c>
      <c r="E11" s="80">
        <f>IF(ISNUMBER('[4]Tabulate 2 - Table 1'!C4),'[4]Tabulate 2 - Table 1'!C4,0)</f>
        <v>4</v>
      </c>
      <c r="F11" s="78">
        <f t="shared" si="0"/>
        <v>7.6923076923076925</v>
      </c>
      <c r="G11" s="80">
        <f>IF(ISNUMBER('[4]Tabulate 2 - Table 1'!D4),'[4]Tabulate 2 - Table 1'!D4,0)</f>
        <v>0</v>
      </c>
      <c r="H11" s="78">
        <f t="shared" si="1"/>
        <v>0</v>
      </c>
      <c r="I11" s="80">
        <f>IF(ISNUMBER('[4]Tabulate 2 - Table 1'!E4),'[4]Tabulate 2 - Table 1'!E4,0)</f>
        <v>44</v>
      </c>
      <c r="J11" s="78">
        <f t="shared" si="2"/>
        <v>84.615384615384613</v>
      </c>
      <c r="K11" s="80">
        <f>IF(ISNUMBER('[4]Tabulate 2 - Table 1'!F4),'[4]Tabulate 2 - Table 1'!F4,0)</f>
        <v>47</v>
      </c>
      <c r="L11" s="78">
        <f t="shared" si="3"/>
        <v>90.384615384615387</v>
      </c>
      <c r="M11" s="80">
        <f>IF(ISNUMBER('[4]Tabulate 2 - Table 1'!G4),'[4]Tabulate 2 - Table 1'!G4,0)</f>
        <v>0</v>
      </c>
      <c r="N11" s="78">
        <f>M11*100/D11</f>
        <v>0</v>
      </c>
      <c r="O11" s="80">
        <f>IF(ISNUMBER('[4]Tabulate 2 - Table 1'!H4),'[4]Tabulate 2 - Table 1'!H4,0)</f>
        <v>7</v>
      </c>
      <c r="P11" s="78">
        <f t="shared" si="4"/>
        <v>13.461538461538462</v>
      </c>
      <c r="Q11" s="80">
        <f>IF(ISNUMBER('[4]Tabulate 2 - Table 1'!I4),'[4]Tabulate 2 - Table 1'!I4,0)</f>
        <v>3</v>
      </c>
      <c r="R11" s="78">
        <f t="shared" si="5"/>
        <v>5.7692307692307692</v>
      </c>
      <c r="S11" s="80">
        <v>16</v>
      </c>
      <c r="T11" s="78">
        <f t="shared" si="6"/>
        <v>30.76923076923077</v>
      </c>
      <c r="U11" s="81" t="s">
        <v>187</v>
      </c>
      <c r="V11" s="78" t="e">
        <f t="shared" si="7"/>
        <v>#VALUE!</v>
      </c>
    </row>
    <row r="12" spans="3:22" ht="15" hidden="1" customHeight="1">
      <c r="C12" s="13" t="s">
        <v>16</v>
      </c>
      <c r="D12" s="80">
        <f>IF(ISNUMBER('[4]Tabulate 2 - Table 1'!B5),'[4]Tabulate 2 - Table 1'!B5,0)</f>
        <v>22</v>
      </c>
      <c r="E12" s="80">
        <f>IF(ISNUMBER('[4]Tabulate 2 - Table 1'!C5),'[4]Tabulate 2 - Table 1'!C5,0)</f>
        <v>13</v>
      </c>
      <c r="F12" s="78">
        <f t="shared" si="0"/>
        <v>59.090909090909093</v>
      </c>
      <c r="G12" s="80">
        <f>IF(ISNUMBER('[4]Tabulate 2 - Table 1'!D5),'[4]Tabulate 2 - Table 1'!D5,0)</f>
        <v>0</v>
      </c>
      <c r="H12" s="78">
        <f t="shared" si="1"/>
        <v>0</v>
      </c>
      <c r="I12" s="80">
        <f>IF(ISNUMBER('[4]Tabulate 2 - Table 1'!E5),'[4]Tabulate 2 - Table 1'!E5,0)</f>
        <v>21</v>
      </c>
      <c r="J12" s="78">
        <f t="shared" si="2"/>
        <v>95.454545454545453</v>
      </c>
      <c r="K12" s="80">
        <f>IF(ISNUMBER('[4]Tabulate 2 - Table 1'!F5),'[4]Tabulate 2 - Table 1'!F5,0)</f>
        <v>20</v>
      </c>
      <c r="L12" s="78">
        <f t="shared" si="3"/>
        <v>90.909090909090907</v>
      </c>
      <c r="M12" s="80">
        <f>IF(ISNUMBER('[4]Tabulate 2 - Table 1'!G5),'[4]Tabulate 2 - Table 1'!G5,0)</f>
        <v>0</v>
      </c>
      <c r="N12" s="78">
        <f>M12*100/D12</f>
        <v>0</v>
      </c>
      <c r="O12" s="80">
        <f>IF(ISNUMBER('[4]Tabulate 2 - Table 1'!H5),'[4]Tabulate 2 - Table 1'!H5,0)</f>
        <v>7</v>
      </c>
      <c r="P12" s="78">
        <f t="shared" si="4"/>
        <v>31.818181818181817</v>
      </c>
      <c r="Q12" s="80">
        <f>IF(ISNUMBER('[4]Tabulate 2 - Table 1'!I5),'[4]Tabulate 2 - Table 1'!I5,0)</f>
        <v>7</v>
      </c>
      <c r="R12" s="78">
        <f t="shared" si="5"/>
        <v>31.818181818181817</v>
      </c>
      <c r="S12" s="80">
        <v>6</v>
      </c>
      <c r="T12" s="78">
        <f t="shared" si="6"/>
        <v>27.272727272727273</v>
      </c>
      <c r="U12" s="81" t="s">
        <v>187</v>
      </c>
      <c r="V12" s="78" t="e">
        <f t="shared" si="7"/>
        <v>#VALUE!</v>
      </c>
    </row>
    <row r="13" spans="3:22" ht="15" hidden="1" customHeight="1">
      <c r="C13" s="13" t="s">
        <v>17</v>
      </c>
      <c r="D13" s="80">
        <f>IF(ISNUMBER('[4]Tabulate 2 - Table 1'!B6),'[4]Tabulate 2 - Table 1'!B6,0)</f>
        <v>62</v>
      </c>
      <c r="E13" s="80">
        <f>IF(ISNUMBER('[4]Tabulate 2 - Table 1'!C6),'[4]Tabulate 2 - Table 1'!C6,0)</f>
        <v>57</v>
      </c>
      <c r="F13" s="78">
        <f t="shared" si="0"/>
        <v>91.935483870967744</v>
      </c>
      <c r="G13" s="80">
        <f>IF(ISNUMBER('[4]Tabulate 2 - Table 1'!D6),'[4]Tabulate 2 - Table 1'!D6,0)</f>
        <v>0</v>
      </c>
      <c r="H13" s="78">
        <f t="shared" si="1"/>
        <v>0</v>
      </c>
      <c r="I13" s="80">
        <f>IF(ISNUMBER('[4]Tabulate 2 - Table 1'!E6),'[4]Tabulate 2 - Table 1'!E6,0)</f>
        <v>61</v>
      </c>
      <c r="J13" s="78">
        <f t="shared" si="2"/>
        <v>98.387096774193552</v>
      </c>
      <c r="K13" s="80">
        <f>IF(ISNUMBER('[4]Tabulate 2 - Table 1'!F6),'[4]Tabulate 2 - Table 1'!F6,0)</f>
        <v>35</v>
      </c>
      <c r="L13" s="78">
        <f t="shared" si="3"/>
        <v>56.451612903225808</v>
      </c>
      <c r="M13" s="81" t="s">
        <v>187</v>
      </c>
      <c r="N13" s="78" t="s">
        <v>187</v>
      </c>
      <c r="O13" s="80">
        <f>IF(ISNUMBER('[4]Tabulate 2 - Table 1'!H6),'[4]Tabulate 2 - Table 1'!H6,0)</f>
        <v>13</v>
      </c>
      <c r="P13" s="78">
        <f t="shared" si="4"/>
        <v>20.967741935483872</v>
      </c>
      <c r="Q13" s="80">
        <f>IF(ISNUMBER('[4]Tabulate 2 - Table 1'!I6),'[4]Tabulate 2 - Table 1'!I6,0)</f>
        <v>22</v>
      </c>
      <c r="R13" s="78">
        <f t="shared" si="5"/>
        <v>35.483870967741936</v>
      </c>
      <c r="S13" s="80">
        <v>6</v>
      </c>
      <c r="T13" s="78">
        <f t="shared" si="6"/>
        <v>9.67741935483871</v>
      </c>
      <c r="U13" s="81" t="s">
        <v>187</v>
      </c>
      <c r="V13" s="78" t="e">
        <f t="shared" si="7"/>
        <v>#VALUE!</v>
      </c>
    </row>
    <row r="14" spans="3:22" ht="15" hidden="1" customHeight="1">
      <c r="C14" s="13" t="s">
        <v>18</v>
      </c>
      <c r="D14" s="80">
        <f>IF(ISNUMBER('[4]Tabulate 2 - Table 1'!B7),'[4]Tabulate 2 - Table 1'!B7,0)</f>
        <v>15</v>
      </c>
      <c r="E14" s="80">
        <f>IF(ISNUMBER('[4]Tabulate 2 - Table 1'!C7),'[4]Tabulate 2 - Table 1'!C7,0)</f>
        <v>1</v>
      </c>
      <c r="F14" s="78">
        <f t="shared" si="0"/>
        <v>6.666666666666667</v>
      </c>
      <c r="G14" s="80">
        <f>IF(ISNUMBER('[4]Tabulate 2 - Table 1'!D7),'[4]Tabulate 2 - Table 1'!D7,0)</f>
        <v>0</v>
      </c>
      <c r="H14" s="78">
        <f t="shared" si="1"/>
        <v>0</v>
      </c>
      <c r="I14" s="80">
        <f>IF(ISNUMBER('[4]Tabulate 2 - Table 1'!E7),'[4]Tabulate 2 - Table 1'!E7,0)</f>
        <v>6</v>
      </c>
      <c r="J14" s="78">
        <f t="shared" si="2"/>
        <v>40</v>
      </c>
      <c r="K14" s="80">
        <f>IF(ISNUMBER('[4]Tabulate 2 - Table 1'!F7),'[4]Tabulate 2 - Table 1'!F7,0)</f>
        <v>3</v>
      </c>
      <c r="L14" s="78">
        <f t="shared" si="3"/>
        <v>20</v>
      </c>
      <c r="M14" s="80">
        <f>IF(ISNUMBER('[4]Tabulate 2 - Table 1'!G7),'[4]Tabulate 2 - Table 1'!G7,0)</f>
        <v>0</v>
      </c>
      <c r="N14" s="78">
        <f t="shared" ref="N14:N41" si="8">M14*100/D14</f>
        <v>0</v>
      </c>
      <c r="O14" s="80">
        <f>IF(ISNUMBER('[4]Tabulate 2 - Table 1'!H7),'[4]Tabulate 2 - Table 1'!H7,0)</f>
        <v>13</v>
      </c>
      <c r="P14" s="78">
        <f t="shared" si="4"/>
        <v>86.666666666666671</v>
      </c>
      <c r="Q14" s="80">
        <f>IF(ISNUMBER('[4]Tabulate 2 - Table 1'!I7),'[4]Tabulate 2 - Table 1'!I7,0)</f>
        <v>0</v>
      </c>
      <c r="R14" s="78">
        <f t="shared" si="5"/>
        <v>0</v>
      </c>
      <c r="S14" s="80">
        <v>1</v>
      </c>
      <c r="T14" s="78">
        <f t="shared" si="6"/>
        <v>6.666666666666667</v>
      </c>
      <c r="U14" s="80">
        <v>1</v>
      </c>
      <c r="V14" s="78">
        <f t="shared" si="7"/>
        <v>6.666666666666667</v>
      </c>
    </row>
    <row r="15" spans="3:22" ht="15" hidden="1" customHeight="1">
      <c r="C15" s="13" t="s">
        <v>19</v>
      </c>
      <c r="D15" s="80">
        <f>IF(ISNUMBER('[4]Tabulate 2 - Table 1'!B8),'[4]Tabulate 2 - Table 1'!B8,0)</f>
        <v>144</v>
      </c>
      <c r="E15" s="80">
        <f>IF(ISNUMBER('[4]Tabulate 2 - Table 1'!C8),'[4]Tabulate 2 - Table 1'!C8,0)</f>
        <v>72</v>
      </c>
      <c r="F15" s="78">
        <f t="shared" si="0"/>
        <v>50</v>
      </c>
      <c r="G15" s="80">
        <f>IF(ISNUMBER('[4]Tabulate 2 - Table 1'!D8),'[4]Tabulate 2 - Table 1'!D8,0)</f>
        <v>0</v>
      </c>
      <c r="H15" s="78">
        <f t="shared" si="1"/>
        <v>0</v>
      </c>
      <c r="I15" s="80">
        <f>IF(ISNUMBER('[4]Tabulate 2 - Table 1'!E8),'[4]Tabulate 2 - Table 1'!E8,0)</f>
        <v>133</v>
      </c>
      <c r="J15" s="78">
        <f t="shared" si="2"/>
        <v>92.361111111111114</v>
      </c>
      <c r="K15" s="80">
        <f>IF(ISNUMBER('[4]Tabulate 2 - Table 1'!F8),'[4]Tabulate 2 - Table 1'!F8,0)</f>
        <v>116</v>
      </c>
      <c r="L15" s="78">
        <f t="shared" si="3"/>
        <v>80.555555555555557</v>
      </c>
      <c r="M15" s="80">
        <f>IF(ISNUMBER('[4]Tabulate 2 - Table 1'!G8),'[4]Tabulate 2 - Table 1'!G8,0)</f>
        <v>1</v>
      </c>
      <c r="N15" s="78">
        <f t="shared" si="8"/>
        <v>0.69444444444444442</v>
      </c>
      <c r="O15" s="80">
        <f>IF(ISNUMBER('[4]Tabulate 2 - Table 1'!H8),'[4]Tabulate 2 - Table 1'!H8,0)</f>
        <v>102</v>
      </c>
      <c r="P15" s="78">
        <f t="shared" si="4"/>
        <v>70.833333333333329</v>
      </c>
      <c r="Q15" s="80">
        <f>IF(ISNUMBER('[4]Tabulate 2 - Table 1'!I8),'[4]Tabulate 2 - Table 1'!I8,0)</f>
        <v>19</v>
      </c>
      <c r="R15" s="78">
        <f t="shared" si="5"/>
        <v>13.194444444444445</v>
      </c>
      <c r="S15" s="80">
        <v>15</v>
      </c>
      <c r="T15" s="78">
        <f t="shared" si="6"/>
        <v>10.416666666666666</v>
      </c>
      <c r="U15" s="80">
        <v>1</v>
      </c>
      <c r="V15" s="78">
        <f t="shared" si="7"/>
        <v>0.69444444444444442</v>
      </c>
    </row>
    <row r="16" spans="3:22" ht="15" hidden="1" customHeight="1">
      <c r="C16" s="13" t="s">
        <v>20</v>
      </c>
      <c r="D16" s="80">
        <f>IF(ISNUMBER('[4]Tabulate 2 - Table 1'!B9),'[4]Tabulate 2 - Table 1'!B9,0)</f>
        <v>16</v>
      </c>
      <c r="E16" s="80">
        <f>IF(ISNUMBER('[4]Tabulate 2 - Table 1'!C9),'[4]Tabulate 2 - Table 1'!C9,0)</f>
        <v>15</v>
      </c>
      <c r="F16" s="78">
        <f t="shared" si="0"/>
        <v>93.75</v>
      </c>
      <c r="G16" s="80">
        <f>IF(ISNUMBER('[4]Tabulate 2 - Table 1'!D9),'[4]Tabulate 2 - Table 1'!D9,0)</f>
        <v>0</v>
      </c>
      <c r="H16" s="78">
        <f t="shared" si="1"/>
        <v>0</v>
      </c>
      <c r="I16" s="80">
        <f>IF(ISNUMBER('[4]Tabulate 2 - Table 1'!E9),'[4]Tabulate 2 - Table 1'!E9,0)</f>
        <v>10</v>
      </c>
      <c r="J16" s="78">
        <f t="shared" si="2"/>
        <v>62.5</v>
      </c>
      <c r="K16" s="80">
        <f>IF(ISNUMBER('[4]Tabulate 2 - Table 1'!F9),'[4]Tabulate 2 - Table 1'!F9,0)</f>
        <v>11</v>
      </c>
      <c r="L16" s="78">
        <f t="shared" si="3"/>
        <v>68.75</v>
      </c>
      <c r="M16" s="80">
        <f>IF(ISNUMBER('[4]Tabulate 2 - Table 1'!G9),'[4]Tabulate 2 - Table 1'!G9,0)</f>
        <v>0</v>
      </c>
      <c r="N16" s="78">
        <f t="shared" si="8"/>
        <v>0</v>
      </c>
      <c r="O16" s="80">
        <f>IF(ISNUMBER('[4]Tabulate 2 - Table 1'!H9),'[4]Tabulate 2 - Table 1'!H9,0)</f>
        <v>16</v>
      </c>
      <c r="P16" s="78">
        <f t="shared" si="4"/>
        <v>100</v>
      </c>
      <c r="Q16" s="80">
        <f>IF(ISNUMBER('[4]Tabulate 2 - Table 1'!I9),'[4]Tabulate 2 - Table 1'!I9,0)</f>
        <v>3</v>
      </c>
      <c r="R16" s="78">
        <f t="shared" si="5"/>
        <v>18.75</v>
      </c>
      <c r="S16" s="80">
        <v>1</v>
      </c>
      <c r="T16" s="78">
        <f t="shared" si="6"/>
        <v>6.25</v>
      </c>
      <c r="U16" s="81" t="s">
        <v>187</v>
      </c>
      <c r="V16" s="78" t="e">
        <f t="shared" si="7"/>
        <v>#VALUE!</v>
      </c>
    </row>
    <row r="17" spans="3:22" ht="15" hidden="1" customHeight="1">
      <c r="C17" s="13" t="s">
        <v>21</v>
      </c>
      <c r="D17" s="80">
        <f>IF(ISNUMBER('[4]Tabulate 2 - Table 1'!B10),'[4]Tabulate 2 - Table 1'!B10,0)</f>
        <v>139</v>
      </c>
      <c r="E17" s="80">
        <f>IF(ISNUMBER('[4]Tabulate 2 - Table 1'!C10),'[4]Tabulate 2 - Table 1'!C10,0)</f>
        <v>20</v>
      </c>
      <c r="F17" s="78">
        <f t="shared" si="0"/>
        <v>14.388489208633093</v>
      </c>
      <c r="G17" s="80">
        <f>IF(ISNUMBER('[4]Tabulate 2 - Table 1'!D10),'[4]Tabulate 2 - Table 1'!D10,0)</f>
        <v>0</v>
      </c>
      <c r="H17" s="78">
        <f t="shared" si="1"/>
        <v>0</v>
      </c>
      <c r="I17" s="80">
        <f>IF(ISNUMBER('[4]Tabulate 2 - Table 1'!E10),'[4]Tabulate 2 - Table 1'!E10,0)</f>
        <v>54</v>
      </c>
      <c r="J17" s="78">
        <f t="shared" si="2"/>
        <v>38.848920863309353</v>
      </c>
      <c r="K17" s="80">
        <f>IF(ISNUMBER('[4]Tabulate 2 - Table 1'!F10),'[4]Tabulate 2 - Table 1'!F10,0)</f>
        <v>54</v>
      </c>
      <c r="L17" s="78">
        <f t="shared" si="3"/>
        <v>38.848920863309353</v>
      </c>
      <c r="M17" s="80">
        <f>IF(ISNUMBER('[4]Tabulate 2 - Table 1'!G10),'[4]Tabulate 2 - Table 1'!G10,0)</f>
        <v>0</v>
      </c>
      <c r="N17" s="78">
        <f t="shared" si="8"/>
        <v>0</v>
      </c>
      <c r="O17" s="80">
        <f>IF(ISNUMBER('[4]Tabulate 2 - Table 1'!H10),'[4]Tabulate 2 - Table 1'!H10,0)</f>
        <v>90</v>
      </c>
      <c r="P17" s="78">
        <f t="shared" si="4"/>
        <v>64.748201438848923</v>
      </c>
      <c r="Q17" s="80">
        <f>IF(ISNUMBER('[4]Tabulate 2 - Table 1'!I10),'[4]Tabulate 2 - Table 1'!I10,0)</f>
        <v>2</v>
      </c>
      <c r="R17" s="78">
        <f t="shared" si="5"/>
        <v>1.4388489208633093</v>
      </c>
      <c r="S17" s="80">
        <v>3</v>
      </c>
      <c r="T17" s="78">
        <f t="shared" si="6"/>
        <v>2.1582733812949639</v>
      </c>
      <c r="U17" s="80">
        <v>10</v>
      </c>
      <c r="V17" s="78">
        <f t="shared" si="7"/>
        <v>7.1942446043165464</v>
      </c>
    </row>
    <row r="18" spans="3:22" s="60" customFormat="1" ht="15" customHeight="1">
      <c r="C18" s="79" t="s">
        <v>9</v>
      </c>
      <c r="D18" s="77">
        <f>IF(ISNUMBER('[4]Tabulate 2 - Table 1'!B11),'[4]Tabulate 2 - Table 1'!B11,0)</f>
        <v>1794</v>
      </c>
      <c r="E18" s="77">
        <f>IF(ISNUMBER('[4]Tabulate 2 - Table 1'!C11),'[4]Tabulate 2 - Table 1'!C11,0)</f>
        <v>148</v>
      </c>
      <c r="F18" s="78">
        <f t="shared" si="0"/>
        <v>8.2497212931995545</v>
      </c>
      <c r="G18" s="77">
        <f>IF(ISNUMBER('[4]Tabulate 2 - Table 1'!D11),'[4]Tabulate 2 - Table 1'!D11,0)</f>
        <v>11</v>
      </c>
      <c r="H18" s="78">
        <f t="shared" si="1"/>
        <v>0.61315496098104794</v>
      </c>
      <c r="I18" s="77">
        <f>IF(ISNUMBER('[4]Tabulate 2 - Table 1'!E11),'[4]Tabulate 2 - Table 1'!E11,0)</f>
        <v>1411</v>
      </c>
      <c r="J18" s="78">
        <f t="shared" si="2"/>
        <v>78.651059085841695</v>
      </c>
      <c r="K18" s="77">
        <f>IF(ISNUMBER('[4]Tabulate 2 - Table 1'!F11),'[4]Tabulate 2 - Table 1'!F11,0)</f>
        <v>1239</v>
      </c>
      <c r="L18" s="78">
        <f t="shared" si="3"/>
        <v>69.063545150501668</v>
      </c>
      <c r="M18" s="77">
        <f>IF(ISNUMBER('[4]Tabulate 2 - Table 1'!G11),'[4]Tabulate 2 - Table 1'!G11,0)</f>
        <v>21</v>
      </c>
      <c r="N18" s="78">
        <f t="shared" si="8"/>
        <v>1.1705685618729098</v>
      </c>
      <c r="O18" s="77">
        <f>IF(ISNUMBER('[4]Tabulate 2 - Table 1'!H11),'[4]Tabulate 2 - Table 1'!H11,0)</f>
        <v>1485</v>
      </c>
      <c r="P18" s="78">
        <f t="shared" si="4"/>
        <v>82.775919732441466</v>
      </c>
      <c r="Q18" s="77">
        <f>IF(ISNUMBER('[4]Tabulate 2 - Table 1'!I11),'[4]Tabulate 2 - Table 1'!I11,0)</f>
        <v>24</v>
      </c>
      <c r="R18" s="78">
        <f t="shared" si="5"/>
        <v>1.3377926421404682</v>
      </c>
      <c r="S18" s="77">
        <v>98</v>
      </c>
      <c r="T18" s="78">
        <f t="shared" si="6"/>
        <v>5.4626532887402455</v>
      </c>
      <c r="U18" s="77">
        <v>70</v>
      </c>
      <c r="V18" s="78">
        <f t="shared" si="7"/>
        <v>3.9018952062430325</v>
      </c>
    </row>
    <row r="19" spans="3:22" ht="15" hidden="1" customHeight="1">
      <c r="C19" s="13" t="s">
        <v>22</v>
      </c>
      <c r="D19" s="80">
        <f>IF(ISNUMBER('[4]Tabulate 2 - Table 1'!B12),'[4]Tabulate 2 - Table 1'!B12,0)</f>
        <v>217</v>
      </c>
      <c r="E19" s="80">
        <f>IF(ISNUMBER('[4]Tabulate 2 - Table 1'!C12),'[4]Tabulate 2 - Table 1'!C12,0)</f>
        <v>29</v>
      </c>
      <c r="F19" s="78">
        <f t="shared" si="0"/>
        <v>13.364055299539171</v>
      </c>
      <c r="G19" s="80">
        <f>IF(ISNUMBER('[4]Tabulate 2 - Table 1'!D12),'[4]Tabulate 2 - Table 1'!D12,0)</f>
        <v>0</v>
      </c>
      <c r="H19" s="78">
        <f t="shared" si="1"/>
        <v>0</v>
      </c>
      <c r="I19" s="80">
        <f>IF(ISNUMBER('[4]Tabulate 2 - Table 1'!E12),'[4]Tabulate 2 - Table 1'!E12,0)</f>
        <v>144</v>
      </c>
      <c r="J19" s="78">
        <f t="shared" si="2"/>
        <v>66.359447004608299</v>
      </c>
      <c r="K19" s="80">
        <f>IF(ISNUMBER('[4]Tabulate 2 - Table 1'!F12),'[4]Tabulate 2 - Table 1'!F12,0)</f>
        <v>127</v>
      </c>
      <c r="L19" s="78">
        <f t="shared" si="3"/>
        <v>58.525345622119815</v>
      </c>
      <c r="M19" s="80">
        <f>IF(ISNUMBER('[4]Tabulate 2 - Table 1'!G12),'[4]Tabulate 2 - Table 1'!G12,0)</f>
        <v>3</v>
      </c>
      <c r="N19" s="78">
        <f t="shared" si="8"/>
        <v>1.3824884792626728</v>
      </c>
      <c r="O19" s="80">
        <f>IF(ISNUMBER('[4]Tabulate 2 - Table 1'!H12),'[4]Tabulate 2 - Table 1'!H12,0)</f>
        <v>149</v>
      </c>
      <c r="P19" s="78">
        <f t="shared" si="4"/>
        <v>68.663594470046078</v>
      </c>
      <c r="Q19" s="80">
        <f>IF(ISNUMBER('[4]Tabulate 2 - Table 1'!I12),'[4]Tabulate 2 - Table 1'!I12,0)</f>
        <v>2</v>
      </c>
      <c r="R19" s="78">
        <f t="shared" si="5"/>
        <v>0.92165898617511521</v>
      </c>
      <c r="S19" s="80">
        <v>13</v>
      </c>
      <c r="T19" s="78">
        <f t="shared" si="6"/>
        <v>5.9907834101382491</v>
      </c>
      <c r="U19" s="80">
        <v>7</v>
      </c>
      <c r="V19" s="78">
        <f t="shared" si="7"/>
        <v>3.225806451612903</v>
      </c>
    </row>
    <row r="20" spans="3:22" ht="15" hidden="1" customHeight="1">
      <c r="C20" s="13" t="s">
        <v>23</v>
      </c>
      <c r="D20" s="80">
        <f>IF(ISNUMBER('[4]Tabulate 2 - Table 1'!B13),'[4]Tabulate 2 - Table 1'!B13,0)</f>
        <v>224</v>
      </c>
      <c r="E20" s="80">
        <f>IF(ISNUMBER('[4]Tabulate 2 - Table 1'!C13),'[4]Tabulate 2 - Table 1'!C13,0)</f>
        <v>13</v>
      </c>
      <c r="F20" s="78">
        <f t="shared" si="0"/>
        <v>5.8035714285714288</v>
      </c>
      <c r="G20" s="80">
        <f>IF(ISNUMBER('[4]Tabulate 2 - Table 1'!D13),'[4]Tabulate 2 - Table 1'!D13,0)</f>
        <v>1</v>
      </c>
      <c r="H20" s="78">
        <f t="shared" si="1"/>
        <v>0.44642857142857145</v>
      </c>
      <c r="I20" s="80">
        <f>IF(ISNUMBER('[4]Tabulate 2 - Table 1'!E13),'[4]Tabulate 2 - Table 1'!E13,0)</f>
        <v>118</v>
      </c>
      <c r="J20" s="78">
        <f t="shared" si="2"/>
        <v>52.678571428571431</v>
      </c>
      <c r="K20" s="80">
        <f>IF(ISNUMBER('[4]Tabulate 2 - Table 1'!F13),'[4]Tabulate 2 - Table 1'!F13,0)</f>
        <v>59</v>
      </c>
      <c r="L20" s="78">
        <f t="shared" si="3"/>
        <v>26.339285714285715</v>
      </c>
      <c r="M20" s="80">
        <f>IF(ISNUMBER('[4]Tabulate 2 - Table 1'!G13),'[4]Tabulate 2 - Table 1'!G13,0)</f>
        <v>0</v>
      </c>
      <c r="N20" s="78">
        <f t="shared" si="8"/>
        <v>0</v>
      </c>
      <c r="O20" s="80">
        <f>IF(ISNUMBER('[4]Tabulate 2 - Table 1'!H13),'[4]Tabulate 2 - Table 1'!H13,0)</f>
        <v>186</v>
      </c>
      <c r="P20" s="78">
        <f t="shared" si="4"/>
        <v>83.035714285714292</v>
      </c>
      <c r="Q20" s="80">
        <f>IF(ISNUMBER('[4]Tabulate 2 - Table 1'!I13),'[4]Tabulate 2 - Table 1'!I13,0)</f>
        <v>2</v>
      </c>
      <c r="R20" s="78">
        <f t="shared" si="5"/>
        <v>0.8928571428571429</v>
      </c>
      <c r="S20" s="80">
        <v>8</v>
      </c>
      <c r="T20" s="78">
        <f t="shared" si="6"/>
        <v>3.5714285714285716</v>
      </c>
      <c r="U20" s="80">
        <v>25</v>
      </c>
      <c r="V20" s="78">
        <f t="shared" si="7"/>
        <v>11.160714285714286</v>
      </c>
    </row>
    <row r="21" spans="3:22" ht="15" hidden="1" customHeight="1">
      <c r="C21" s="13" t="s">
        <v>24</v>
      </c>
      <c r="D21" s="80">
        <f>IF(ISNUMBER('[4]Tabulate 2 - Table 1'!B14),'[4]Tabulate 2 - Table 1'!B14,0)</f>
        <v>184</v>
      </c>
      <c r="E21" s="80">
        <f>IF(ISNUMBER('[4]Tabulate 2 - Table 1'!C14),'[4]Tabulate 2 - Table 1'!C14,0)</f>
        <v>7</v>
      </c>
      <c r="F21" s="78">
        <f t="shared" si="0"/>
        <v>3.8043478260869565</v>
      </c>
      <c r="G21" s="80">
        <f>IF(ISNUMBER('[4]Tabulate 2 - Table 1'!D14),'[4]Tabulate 2 - Table 1'!D14,0)</f>
        <v>5</v>
      </c>
      <c r="H21" s="78">
        <f t="shared" si="1"/>
        <v>2.7173913043478262</v>
      </c>
      <c r="I21" s="80">
        <f>IF(ISNUMBER('[4]Tabulate 2 - Table 1'!E14),'[4]Tabulate 2 - Table 1'!E14,0)</f>
        <v>176</v>
      </c>
      <c r="J21" s="78">
        <f t="shared" si="2"/>
        <v>95.652173913043484</v>
      </c>
      <c r="K21" s="80">
        <f>IF(ISNUMBER('[4]Tabulate 2 - Table 1'!F14),'[4]Tabulate 2 - Table 1'!F14,0)</f>
        <v>156</v>
      </c>
      <c r="L21" s="78">
        <f t="shared" si="3"/>
        <v>84.782608695652172</v>
      </c>
      <c r="M21" s="80">
        <f>IF(ISNUMBER('[4]Tabulate 2 - Table 1'!G14),'[4]Tabulate 2 - Table 1'!G14,0)</f>
        <v>3</v>
      </c>
      <c r="N21" s="78">
        <f t="shared" si="8"/>
        <v>1.6304347826086956</v>
      </c>
      <c r="O21" s="80">
        <f>IF(ISNUMBER('[4]Tabulate 2 - Table 1'!H14),'[4]Tabulate 2 - Table 1'!H14,0)</f>
        <v>169</v>
      </c>
      <c r="P21" s="78">
        <f t="shared" si="4"/>
        <v>91.847826086956516</v>
      </c>
      <c r="Q21" s="80">
        <f>IF(ISNUMBER('[4]Tabulate 2 - Table 1'!I14),'[4]Tabulate 2 - Table 1'!I14,0)</f>
        <v>3</v>
      </c>
      <c r="R21" s="78">
        <f t="shared" si="5"/>
        <v>1.6304347826086956</v>
      </c>
      <c r="S21" s="80">
        <v>13</v>
      </c>
      <c r="T21" s="78">
        <f t="shared" si="6"/>
        <v>7.0652173913043477</v>
      </c>
      <c r="U21" s="80">
        <v>3</v>
      </c>
      <c r="V21" s="78">
        <f t="shared" si="7"/>
        <v>1.6304347826086956</v>
      </c>
    </row>
    <row r="22" spans="3:22" ht="15" hidden="1" customHeight="1">
      <c r="C22" s="13" t="s">
        <v>25</v>
      </c>
      <c r="D22" s="80">
        <f>IF(ISNUMBER('[4]Tabulate 2 - Table 1'!B15),'[4]Tabulate 2 - Table 1'!B15,0)</f>
        <v>167</v>
      </c>
      <c r="E22" s="80">
        <f>IF(ISNUMBER('[4]Tabulate 2 - Table 1'!C15),'[4]Tabulate 2 - Table 1'!C15,0)</f>
        <v>6</v>
      </c>
      <c r="F22" s="78">
        <f t="shared" si="0"/>
        <v>3.5928143712574849</v>
      </c>
      <c r="G22" s="80">
        <f>IF(ISNUMBER('[4]Tabulate 2 - Table 1'!D15),'[4]Tabulate 2 - Table 1'!D15,0)</f>
        <v>0</v>
      </c>
      <c r="H22" s="78">
        <f t="shared" si="1"/>
        <v>0</v>
      </c>
      <c r="I22" s="80">
        <f>IF(ISNUMBER('[4]Tabulate 2 - Table 1'!E15),'[4]Tabulate 2 - Table 1'!E15,0)</f>
        <v>146</v>
      </c>
      <c r="J22" s="78">
        <f t="shared" si="2"/>
        <v>87.425149700598809</v>
      </c>
      <c r="K22" s="80">
        <f>IF(ISNUMBER('[4]Tabulate 2 - Table 1'!F15),'[4]Tabulate 2 - Table 1'!F15,0)</f>
        <v>139</v>
      </c>
      <c r="L22" s="78">
        <f t="shared" si="3"/>
        <v>83.23353293413173</v>
      </c>
      <c r="M22" s="80">
        <f>IF(ISNUMBER('[4]Tabulate 2 - Table 1'!G15),'[4]Tabulate 2 - Table 1'!G15,0)</f>
        <v>5</v>
      </c>
      <c r="N22" s="78">
        <f t="shared" si="8"/>
        <v>2.9940119760479043</v>
      </c>
      <c r="O22" s="80">
        <f>IF(ISNUMBER('[4]Tabulate 2 - Table 1'!H15),'[4]Tabulate 2 - Table 1'!H15,0)</f>
        <v>138</v>
      </c>
      <c r="P22" s="78">
        <f t="shared" si="4"/>
        <v>82.634730538922156</v>
      </c>
      <c r="Q22" s="80">
        <f>IF(ISNUMBER('[4]Tabulate 2 - Table 1'!I15),'[4]Tabulate 2 - Table 1'!I15,0)</f>
        <v>1</v>
      </c>
      <c r="R22" s="78">
        <f t="shared" si="5"/>
        <v>0.59880239520958078</v>
      </c>
      <c r="S22" s="80">
        <v>7</v>
      </c>
      <c r="T22" s="78">
        <f t="shared" si="6"/>
        <v>4.1916167664670656</v>
      </c>
      <c r="U22" s="80">
        <v>4</v>
      </c>
      <c r="V22" s="78">
        <f t="shared" si="7"/>
        <v>2.3952095808383231</v>
      </c>
    </row>
    <row r="23" spans="3:22" ht="15" hidden="1" customHeight="1">
      <c r="C23" s="13" t="s">
        <v>26</v>
      </c>
      <c r="D23" s="80">
        <f>IF(ISNUMBER('[4]Tabulate 2 - Table 1'!B16),'[4]Tabulate 2 - Table 1'!B16,0)</f>
        <v>223</v>
      </c>
      <c r="E23" s="80">
        <f>IF(ISNUMBER('[4]Tabulate 2 - Table 1'!C16),'[4]Tabulate 2 - Table 1'!C16,0)</f>
        <v>6</v>
      </c>
      <c r="F23" s="78">
        <f t="shared" si="0"/>
        <v>2.6905829596412558</v>
      </c>
      <c r="G23" s="80">
        <f>IF(ISNUMBER('[4]Tabulate 2 - Table 1'!D16),'[4]Tabulate 2 - Table 1'!D16,0)</f>
        <v>0</v>
      </c>
      <c r="H23" s="78">
        <f t="shared" si="1"/>
        <v>0</v>
      </c>
      <c r="I23" s="80">
        <f>IF(ISNUMBER('[4]Tabulate 2 - Table 1'!E16),'[4]Tabulate 2 - Table 1'!E16,0)</f>
        <v>176</v>
      </c>
      <c r="J23" s="78">
        <f t="shared" si="2"/>
        <v>78.923766816143498</v>
      </c>
      <c r="K23" s="80">
        <f>IF(ISNUMBER('[4]Tabulate 2 - Table 1'!F16),'[4]Tabulate 2 - Table 1'!F16,0)</f>
        <v>140</v>
      </c>
      <c r="L23" s="78">
        <f t="shared" si="3"/>
        <v>62.780269058295964</v>
      </c>
      <c r="M23" s="80">
        <f>IF(ISNUMBER('[4]Tabulate 2 - Table 1'!G16),'[4]Tabulate 2 - Table 1'!G16,0)</f>
        <v>4</v>
      </c>
      <c r="N23" s="78">
        <f t="shared" si="8"/>
        <v>1.7937219730941705</v>
      </c>
      <c r="O23" s="80">
        <f>IF(ISNUMBER('[4]Tabulate 2 - Table 1'!H16),'[4]Tabulate 2 - Table 1'!H16,0)</f>
        <v>158</v>
      </c>
      <c r="P23" s="78">
        <f t="shared" si="4"/>
        <v>70.852017937219728</v>
      </c>
      <c r="Q23" s="80">
        <f>IF(ISNUMBER('[4]Tabulate 2 - Table 1'!I16),'[4]Tabulate 2 - Table 1'!I16,0)</f>
        <v>2</v>
      </c>
      <c r="R23" s="78">
        <f t="shared" si="5"/>
        <v>0.89686098654708524</v>
      </c>
      <c r="S23" s="80">
        <v>8</v>
      </c>
      <c r="T23" s="78">
        <f t="shared" si="6"/>
        <v>3.5874439461883409</v>
      </c>
      <c r="U23" s="80">
        <v>18</v>
      </c>
      <c r="V23" s="78">
        <f t="shared" si="7"/>
        <v>8.071748878923767</v>
      </c>
    </row>
    <row r="24" spans="3:22" ht="15" hidden="1" customHeight="1">
      <c r="C24" s="13" t="s">
        <v>27</v>
      </c>
      <c r="D24" s="80">
        <f>IF(ISNUMBER('[4]Tabulate 2 - Table 1'!B17),'[4]Tabulate 2 - Table 1'!B17,0)</f>
        <v>185</v>
      </c>
      <c r="E24" s="80">
        <f>IF(ISNUMBER('[4]Tabulate 2 - Table 1'!C17),'[4]Tabulate 2 - Table 1'!C17,0)</f>
        <v>12</v>
      </c>
      <c r="F24" s="78">
        <f t="shared" si="0"/>
        <v>6.4864864864864868</v>
      </c>
      <c r="G24" s="80">
        <f>IF(ISNUMBER('[4]Tabulate 2 - Table 1'!D17),'[4]Tabulate 2 - Table 1'!D17,0)</f>
        <v>3</v>
      </c>
      <c r="H24" s="78">
        <f t="shared" si="1"/>
        <v>1.6216216216216217</v>
      </c>
      <c r="I24" s="80">
        <f>IF(ISNUMBER('[4]Tabulate 2 - Table 1'!E17),'[4]Tabulate 2 - Table 1'!E17,0)</f>
        <v>175</v>
      </c>
      <c r="J24" s="78">
        <f t="shared" si="2"/>
        <v>94.594594594594597</v>
      </c>
      <c r="K24" s="80">
        <f>IF(ISNUMBER('[4]Tabulate 2 - Table 1'!F17),'[4]Tabulate 2 - Table 1'!F17,0)</f>
        <v>152</v>
      </c>
      <c r="L24" s="78">
        <f t="shared" si="3"/>
        <v>82.162162162162161</v>
      </c>
      <c r="M24" s="80">
        <f>IF(ISNUMBER('[4]Tabulate 2 - Table 1'!G17),'[4]Tabulate 2 - Table 1'!G17,0)</f>
        <v>1</v>
      </c>
      <c r="N24" s="78">
        <f t="shared" si="8"/>
        <v>0.54054054054054057</v>
      </c>
      <c r="O24" s="80">
        <f>IF(ISNUMBER('[4]Tabulate 2 - Table 1'!H17),'[4]Tabulate 2 - Table 1'!H17,0)</f>
        <v>171</v>
      </c>
      <c r="P24" s="78">
        <f t="shared" si="4"/>
        <v>92.432432432432435</v>
      </c>
      <c r="Q24" s="80">
        <f>IF(ISNUMBER('[4]Tabulate 2 - Table 1'!I17),'[4]Tabulate 2 - Table 1'!I17,0)</f>
        <v>2</v>
      </c>
      <c r="R24" s="78">
        <f t="shared" si="5"/>
        <v>1.0810810810810811</v>
      </c>
      <c r="S24" s="80">
        <v>12</v>
      </c>
      <c r="T24" s="78">
        <f t="shared" si="6"/>
        <v>6.4864864864864868</v>
      </c>
      <c r="U24" s="80">
        <v>1</v>
      </c>
      <c r="V24" s="78">
        <f t="shared" si="7"/>
        <v>0.54054054054054057</v>
      </c>
    </row>
    <row r="25" spans="3:22" ht="15" hidden="1" customHeight="1">
      <c r="C25" s="13" t="s">
        <v>28</v>
      </c>
      <c r="D25" s="80">
        <f>IF(ISNUMBER('[4]Tabulate 2 - Table 1'!B18),'[4]Tabulate 2 - Table 1'!B18,0)</f>
        <v>102</v>
      </c>
      <c r="E25" s="80">
        <f>IF(ISNUMBER('[4]Tabulate 2 - Table 1'!C18),'[4]Tabulate 2 - Table 1'!C18,0)</f>
        <v>13</v>
      </c>
      <c r="F25" s="78">
        <f t="shared" si="0"/>
        <v>12.745098039215685</v>
      </c>
      <c r="G25" s="80">
        <f>IF(ISNUMBER('[4]Tabulate 2 - Table 1'!D18),'[4]Tabulate 2 - Table 1'!D18,0)</f>
        <v>0</v>
      </c>
      <c r="H25" s="78">
        <f t="shared" si="1"/>
        <v>0</v>
      </c>
      <c r="I25" s="80">
        <f>IF(ISNUMBER('[4]Tabulate 2 - Table 1'!E18),'[4]Tabulate 2 - Table 1'!E18,0)</f>
        <v>92</v>
      </c>
      <c r="J25" s="78">
        <f t="shared" si="2"/>
        <v>90.196078431372555</v>
      </c>
      <c r="K25" s="80">
        <f>IF(ISNUMBER('[4]Tabulate 2 - Table 1'!F18),'[4]Tabulate 2 - Table 1'!F18,0)</f>
        <v>78</v>
      </c>
      <c r="L25" s="78">
        <f t="shared" si="3"/>
        <v>76.470588235294116</v>
      </c>
      <c r="M25" s="80">
        <f>IF(ISNUMBER('[4]Tabulate 2 - Table 1'!G18),'[4]Tabulate 2 - Table 1'!G18,0)</f>
        <v>4</v>
      </c>
      <c r="N25" s="78">
        <f t="shared" si="8"/>
        <v>3.9215686274509802</v>
      </c>
      <c r="O25" s="80">
        <f>IF(ISNUMBER('[4]Tabulate 2 - Table 1'!H18),'[4]Tabulate 2 - Table 1'!H18,0)</f>
        <v>96</v>
      </c>
      <c r="P25" s="78">
        <f t="shared" si="4"/>
        <v>94.117647058823536</v>
      </c>
      <c r="Q25" s="80">
        <f>IF(ISNUMBER('[4]Tabulate 2 - Table 1'!I18),'[4]Tabulate 2 - Table 1'!I18,0)</f>
        <v>1</v>
      </c>
      <c r="R25" s="78">
        <f t="shared" si="5"/>
        <v>0.98039215686274506</v>
      </c>
      <c r="S25" s="80">
        <v>7</v>
      </c>
      <c r="T25" s="78">
        <f t="shared" si="6"/>
        <v>6.8627450980392153</v>
      </c>
      <c r="U25" s="81" t="s">
        <v>187</v>
      </c>
      <c r="V25" s="78" t="s">
        <v>187</v>
      </c>
    </row>
    <row r="26" spans="3:22" ht="15" hidden="1" customHeight="1">
      <c r="C26" s="13" t="s">
        <v>29</v>
      </c>
      <c r="D26" s="80">
        <f>IF(ISNUMBER('[4]Tabulate 2 - Table 1'!B19),'[4]Tabulate 2 - Table 1'!B19,0)</f>
        <v>75</v>
      </c>
      <c r="E26" s="80">
        <f>IF(ISNUMBER('[4]Tabulate 2 - Table 1'!C19),'[4]Tabulate 2 - Table 1'!C19,0)</f>
        <v>11</v>
      </c>
      <c r="F26" s="78">
        <f t="shared" si="0"/>
        <v>14.666666666666666</v>
      </c>
      <c r="G26" s="80">
        <f>IF(ISNUMBER('[4]Tabulate 2 - Table 1'!D19),'[4]Tabulate 2 - Table 1'!D19,0)</f>
        <v>0</v>
      </c>
      <c r="H26" s="78">
        <f t="shared" si="1"/>
        <v>0</v>
      </c>
      <c r="I26" s="80">
        <f>IF(ISNUMBER('[4]Tabulate 2 - Table 1'!E19),'[4]Tabulate 2 - Table 1'!E19,0)</f>
        <v>68</v>
      </c>
      <c r="J26" s="78">
        <f t="shared" si="2"/>
        <v>90.666666666666671</v>
      </c>
      <c r="K26" s="80">
        <f>IF(ISNUMBER('[4]Tabulate 2 - Table 1'!F19),'[4]Tabulate 2 - Table 1'!F19,0)</f>
        <v>71</v>
      </c>
      <c r="L26" s="78">
        <f t="shared" si="3"/>
        <v>94.666666666666671</v>
      </c>
      <c r="M26" s="80">
        <f>IF(ISNUMBER('[4]Tabulate 2 - Table 1'!G19),'[4]Tabulate 2 - Table 1'!G19,0)</f>
        <v>0</v>
      </c>
      <c r="N26" s="78">
        <f t="shared" si="8"/>
        <v>0</v>
      </c>
      <c r="O26" s="80">
        <f>IF(ISNUMBER('[4]Tabulate 2 - Table 1'!H19),'[4]Tabulate 2 - Table 1'!H19,0)</f>
        <v>54</v>
      </c>
      <c r="P26" s="78">
        <f t="shared" si="4"/>
        <v>72</v>
      </c>
      <c r="Q26" s="80">
        <f>IF(ISNUMBER('[4]Tabulate 2 - Table 1'!I19),'[4]Tabulate 2 - Table 1'!I19,0)</f>
        <v>1</v>
      </c>
      <c r="R26" s="78">
        <f t="shared" si="5"/>
        <v>1.3333333333333333</v>
      </c>
      <c r="S26" s="80">
        <v>4</v>
      </c>
      <c r="T26" s="78">
        <f t="shared" si="6"/>
        <v>5.333333333333333</v>
      </c>
      <c r="U26" s="81" t="s">
        <v>187</v>
      </c>
      <c r="V26" s="78" t="s">
        <v>187</v>
      </c>
    </row>
    <row r="27" spans="3:22" ht="15" hidden="1" customHeight="1">
      <c r="C27" s="13" t="s">
        <v>30</v>
      </c>
      <c r="D27" s="80">
        <f>IF(ISNUMBER('[4]Tabulate 2 - Table 1'!B20),'[4]Tabulate 2 - Table 1'!B20,0)</f>
        <v>417</v>
      </c>
      <c r="E27" s="80">
        <f>IF(ISNUMBER('[4]Tabulate 2 - Table 1'!C20),'[4]Tabulate 2 - Table 1'!C20,0)</f>
        <v>51</v>
      </c>
      <c r="F27" s="78">
        <f t="shared" si="0"/>
        <v>12.23021582733813</v>
      </c>
      <c r="G27" s="80">
        <f>IF(ISNUMBER('[4]Tabulate 2 - Table 1'!D20),'[4]Tabulate 2 - Table 1'!D20,0)</f>
        <v>2</v>
      </c>
      <c r="H27" s="78">
        <f t="shared" si="1"/>
        <v>0.47961630695443647</v>
      </c>
      <c r="I27" s="80">
        <f>IF(ISNUMBER('[4]Tabulate 2 - Table 1'!E20),'[4]Tabulate 2 - Table 1'!E20,0)</f>
        <v>316</v>
      </c>
      <c r="J27" s="78">
        <f t="shared" si="2"/>
        <v>75.779376498800957</v>
      </c>
      <c r="K27" s="80">
        <f>IF(ISNUMBER('[4]Tabulate 2 - Table 1'!F20),'[4]Tabulate 2 - Table 1'!F20,0)</f>
        <v>317</v>
      </c>
      <c r="L27" s="78">
        <f t="shared" si="3"/>
        <v>76.019184652278184</v>
      </c>
      <c r="M27" s="80">
        <f>IF(ISNUMBER('[4]Tabulate 2 - Table 1'!G20),'[4]Tabulate 2 - Table 1'!G20,0)</f>
        <v>1</v>
      </c>
      <c r="N27" s="78">
        <f t="shared" si="8"/>
        <v>0.23980815347721823</v>
      </c>
      <c r="O27" s="80">
        <f>IF(ISNUMBER('[4]Tabulate 2 - Table 1'!H20),'[4]Tabulate 2 - Table 1'!H20,0)</f>
        <v>364</v>
      </c>
      <c r="P27" s="78">
        <f t="shared" si="4"/>
        <v>87.290167865707431</v>
      </c>
      <c r="Q27" s="80">
        <f>IF(ISNUMBER('[4]Tabulate 2 - Table 1'!I20),'[4]Tabulate 2 - Table 1'!I20,0)</f>
        <v>10</v>
      </c>
      <c r="R27" s="78">
        <f t="shared" si="5"/>
        <v>2.3980815347721824</v>
      </c>
      <c r="S27" s="80">
        <v>26</v>
      </c>
      <c r="T27" s="78">
        <f t="shared" si="6"/>
        <v>6.2350119904076742</v>
      </c>
      <c r="U27" s="80">
        <v>12</v>
      </c>
      <c r="V27" s="78">
        <f>U27*100/D27</f>
        <v>2.8776978417266186</v>
      </c>
    </row>
    <row r="28" spans="3:22" s="60" customFormat="1" ht="15" customHeight="1">
      <c r="C28" s="79" t="s">
        <v>10</v>
      </c>
      <c r="D28" s="77">
        <f>IF(ISNUMBER('[4]Tabulate 2 - Table 1'!B21),'[4]Tabulate 2 - Table 1'!B21,0)</f>
        <v>1668</v>
      </c>
      <c r="E28" s="77">
        <f>IF(ISNUMBER('[4]Tabulate 2 - Table 1'!C21),'[4]Tabulate 2 - Table 1'!C21,0)</f>
        <v>67</v>
      </c>
      <c r="F28" s="78">
        <f t="shared" si="0"/>
        <v>4.0167865707434052</v>
      </c>
      <c r="G28" s="77">
        <f>IF(ISNUMBER('[4]Tabulate 2 - Table 1'!D21),'[4]Tabulate 2 - Table 1'!D21,0)</f>
        <v>4</v>
      </c>
      <c r="H28" s="78">
        <f t="shared" si="1"/>
        <v>0.23980815347721823</v>
      </c>
      <c r="I28" s="77">
        <f>IF(ISNUMBER('[4]Tabulate 2 - Table 1'!E21),'[4]Tabulate 2 - Table 1'!E21,0)</f>
        <v>529</v>
      </c>
      <c r="J28" s="78">
        <f t="shared" si="2"/>
        <v>31.714628297362111</v>
      </c>
      <c r="K28" s="77">
        <f>IF(ISNUMBER('[4]Tabulate 2 - Table 1'!F21),'[4]Tabulate 2 - Table 1'!F21,0)</f>
        <v>1488</v>
      </c>
      <c r="L28" s="78">
        <f t="shared" si="3"/>
        <v>89.208633093525179</v>
      </c>
      <c r="M28" s="77">
        <f>IF(ISNUMBER('[4]Tabulate 2 - Table 1'!G21),'[4]Tabulate 2 - Table 1'!G21,0)</f>
        <v>65</v>
      </c>
      <c r="N28" s="78">
        <f t="shared" si="8"/>
        <v>3.8968824940047964</v>
      </c>
      <c r="O28" s="77">
        <f>IF(ISNUMBER('[4]Tabulate 2 - Table 1'!H21),'[4]Tabulate 2 - Table 1'!H21,0)</f>
        <v>897</v>
      </c>
      <c r="P28" s="78">
        <f t="shared" si="4"/>
        <v>53.776978417266186</v>
      </c>
      <c r="Q28" s="77">
        <f>IF(ISNUMBER('[4]Tabulate 2 - Table 1'!I21),'[4]Tabulate 2 - Table 1'!I21,0)</f>
        <v>34</v>
      </c>
      <c r="R28" s="78">
        <f t="shared" si="5"/>
        <v>2.0383693045563551</v>
      </c>
      <c r="S28" s="77">
        <v>399</v>
      </c>
      <c r="T28" s="78">
        <f t="shared" si="6"/>
        <v>23.920863309352519</v>
      </c>
      <c r="U28" s="77">
        <v>121</v>
      </c>
      <c r="V28" s="78">
        <f>U28*100/D28</f>
        <v>7.2541966426858515</v>
      </c>
    </row>
    <row r="29" spans="3:22" ht="15" hidden="1" customHeight="1">
      <c r="C29" s="13" t="s">
        <v>31</v>
      </c>
      <c r="D29" s="80">
        <f>IF(ISNUMBER('[4]Tabulate 2 - Table 1'!B22),'[4]Tabulate 2 - Table 1'!B22,0)</f>
        <v>853</v>
      </c>
      <c r="E29" s="80">
        <f>IF(ISNUMBER('[4]Tabulate 2 - Table 1'!C22),'[4]Tabulate 2 - Table 1'!C22,0)</f>
        <v>37</v>
      </c>
      <c r="F29" s="78">
        <f t="shared" si="0"/>
        <v>4.3376318874560376</v>
      </c>
      <c r="G29" s="80">
        <f>IF(ISNUMBER('[4]Tabulate 2 - Table 1'!D22),'[4]Tabulate 2 - Table 1'!D22,0)</f>
        <v>2</v>
      </c>
      <c r="H29" s="78">
        <f t="shared" si="1"/>
        <v>0.23446658851113716</v>
      </c>
      <c r="I29" s="80">
        <f>IF(ISNUMBER('[4]Tabulate 2 - Table 1'!E22),'[4]Tabulate 2 - Table 1'!E22,0)</f>
        <v>306</v>
      </c>
      <c r="J29" s="78">
        <f t="shared" si="2"/>
        <v>35.873388042203985</v>
      </c>
      <c r="K29" s="80">
        <f>IF(ISNUMBER('[4]Tabulate 2 - Table 1'!F22),'[4]Tabulate 2 - Table 1'!F22,0)</f>
        <v>793</v>
      </c>
      <c r="L29" s="78">
        <f t="shared" si="3"/>
        <v>92.966002344665881</v>
      </c>
      <c r="M29" s="80">
        <f>IF(ISNUMBER('[4]Tabulate 2 - Table 1'!G22),'[4]Tabulate 2 - Table 1'!G22,0)</f>
        <v>20</v>
      </c>
      <c r="N29" s="78">
        <f t="shared" si="8"/>
        <v>2.3446658851113718</v>
      </c>
      <c r="O29" s="80">
        <f>IF(ISNUMBER('[4]Tabulate 2 - Table 1'!H22),'[4]Tabulate 2 - Table 1'!H22,0)</f>
        <v>463</v>
      </c>
      <c r="P29" s="78">
        <f t="shared" si="4"/>
        <v>54.279015240328256</v>
      </c>
      <c r="Q29" s="80">
        <f>IF(ISNUMBER('[4]Tabulate 2 - Table 1'!I22),'[4]Tabulate 2 - Table 1'!I22,0)</f>
        <v>14</v>
      </c>
      <c r="R29" s="78">
        <f t="shared" si="5"/>
        <v>1.6412661195779601</v>
      </c>
      <c r="S29" s="80">
        <v>138</v>
      </c>
      <c r="T29" s="78">
        <f t="shared" si="6"/>
        <v>16.178194607268463</v>
      </c>
      <c r="U29" s="80">
        <v>40</v>
      </c>
      <c r="V29" s="78">
        <f>U29*100/D29</f>
        <v>4.6893317702227435</v>
      </c>
    </row>
    <row r="30" spans="3:22" ht="15" hidden="1" customHeight="1">
      <c r="C30" s="13" t="s">
        <v>32</v>
      </c>
      <c r="D30" s="80">
        <f>IF(ISNUMBER('[4]Tabulate 2 - Table 1'!B23),'[4]Tabulate 2 - Table 1'!B23,0)</f>
        <v>78</v>
      </c>
      <c r="E30" s="80">
        <f>IF(ISNUMBER('[4]Tabulate 2 - Table 1'!C23),'[4]Tabulate 2 - Table 1'!C23,0)</f>
        <v>2</v>
      </c>
      <c r="F30" s="78">
        <f t="shared" si="0"/>
        <v>2.5641025641025643</v>
      </c>
      <c r="G30" s="80">
        <f>IF(ISNUMBER('[4]Tabulate 2 - Table 1'!D23),'[4]Tabulate 2 - Table 1'!D23,0)</f>
        <v>0</v>
      </c>
      <c r="H30" s="78">
        <f t="shared" si="1"/>
        <v>0</v>
      </c>
      <c r="I30" s="80">
        <f>IF(ISNUMBER('[4]Tabulate 2 - Table 1'!E23),'[4]Tabulate 2 - Table 1'!E23,0)</f>
        <v>15</v>
      </c>
      <c r="J30" s="78">
        <f t="shared" si="2"/>
        <v>19.23076923076923</v>
      </c>
      <c r="K30" s="80">
        <f>IF(ISNUMBER('[4]Tabulate 2 - Table 1'!F23),'[4]Tabulate 2 - Table 1'!F23,0)</f>
        <v>78</v>
      </c>
      <c r="L30" s="78">
        <f t="shared" si="3"/>
        <v>100</v>
      </c>
      <c r="M30" s="80">
        <f>IF(ISNUMBER('[4]Tabulate 2 - Table 1'!G23),'[4]Tabulate 2 - Table 1'!G23,0)</f>
        <v>5</v>
      </c>
      <c r="N30" s="78">
        <f t="shared" si="8"/>
        <v>6.4102564102564106</v>
      </c>
      <c r="O30" s="80">
        <f>IF(ISNUMBER('[4]Tabulate 2 - Table 1'!H23),'[4]Tabulate 2 - Table 1'!H23,0)</f>
        <v>35</v>
      </c>
      <c r="P30" s="78">
        <f t="shared" si="4"/>
        <v>44.871794871794869</v>
      </c>
      <c r="Q30" s="80">
        <f>IF(ISNUMBER('[4]Tabulate 2 - Table 1'!I23),'[4]Tabulate 2 - Table 1'!I23,0)</f>
        <v>2</v>
      </c>
      <c r="R30" s="78">
        <f t="shared" si="5"/>
        <v>2.5641025641025643</v>
      </c>
      <c r="S30" s="80">
        <v>21</v>
      </c>
      <c r="T30" s="78">
        <f t="shared" si="6"/>
        <v>26.923076923076923</v>
      </c>
      <c r="U30" s="81" t="s">
        <v>187</v>
      </c>
      <c r="V30" s="78" t="s">
        <v>187</v>
      </c>
    </row>
    <row r="31" spans="3:22" ht="15" hidden="1" customHeight="1">
      <c r="C31" s="13" t="s">
        <v>33</v>
      </c>
      <c r="D31" s="80">
        <f>IF(ISNUMBER('[4]Tabulate 2 - Table 1'!B24),'[4]Tabulate 2 - Table 1'!B24,0)</f>
        <v>92</v>
      </c>
      <c r="E31" s="80">
        <f>IF(ISNUMBER('[4]Tabulate 2 - Table 1'!C24),'[4]Tabulate 2 - Table 1'!C24,0)</f>
        <v>10</v>
      </c>
      <c r="F31" s="78">
        <f t="shared" si="0"/>
        <v>10.869565217391305</v>
      </c>
      <c r="G31" s="80">
        <f>IF(ISNUMBER('[4]Tabulate 2 - Table 1'!D24),'[4]Tabulate 2 - Table 1'!D24,0)</f>
        <v>1</v>
      </c>
      <c r="H31" s="78">
        <f t="shared" si="1"/>
        <v>1.0869565217391304</v>
      </c>
      <c r="I31" s="80">
        <f>IF(ISNUMBER('[4]Tabulate 2 - Table 1'!E24),'[4]Tabulate 2 - Table 1'!E24,0)</f>
        <v>23</v>
      </c>
      <c r="J31" s="78">
        <f t="shared" si="2"/>
        <v>25</v>
      </c>
      <c r="K31" s="80">
        <f>IF(ISNUMBER('[4]Tabulate 2 - Table 1'!F24),'[4]Tabulate 2 - Table 1'!F24,0)</f>
        <v>90</v>
      </c>
      <c r="L31" s="78">
        <f t="shared" si="3"/>
        <v>97.826086956521735</v>
      </c>
      <c r="M31" s="80">
        <f>IF(ISNUMBER('[4]Tabulate 2 - Table 1'!G24),'[4]Tabulate 2 - Table 1'!G24,0)</f>
        <v>12</v>
      </c>
      <c r="N31" s="78">
        <f t="shared" si="8"/>
        <v>13.043478260869565</v>
      </c>
      <c r="O31" s="80">
        <f>IF(ISNUMBER('[4]Tabulate 2 - Table 1'!H24),'[4]Tabulate 2 - Table 1'!H24,0)</f>
        <v>49</v>
      </c>
      <c r="P31" s="78">
        <f t="shared" si="4"/>
        <v>53.260869565217391</v>
      </c>
      <c r="Q31" s="80">
        <f>IF(ISNUMBER('[4]Tabulate 2 - Table 1'!I24),'[4]Tabulate 2 - Table 1'!I24,0)</f>
        <v>4</v>
      </c>
      <c r="R31" s="78">
        <f t="shared" si="5"/>
        <v>4.3478260869565215</v>
      </c>
      <c r="S31" s="80">
        <v>39</v>
      </c>
      <c r="T31" s="78">
        <f t="shared" si="6"/>
        <v>42.391304347826086</v>
      </c>
      <c r="U31" s="81" t="s">
        <v>187</v>
      </c>
      <c r="V31" s="78" t="s">
        <v>187</v>
      </c>
    </row>
    <row r="32" spans="3:22" ht="15" hidden="1" customHeight="1">
      <c r="C32" s="13" t="s">
        <v>34</v>
      </c>
      <c r="D32" s="80">
        <f>IF(ISNUMBER('[4]Tabulate 2 - Table 1'!B25),'[4]Tabulate 2 - Table 1'!B25,0)</f>
        <v>645</v>
      </c>
      <c r="E32" s="80">
        <f>IF(ISNUMBER('[4]Tabulate 2 - Table 1'!C25),'[4]Tabulate 2 - Table 1'!C25,0)</f>
        <v>18</v>
      </c>
      <c r="F32" s="78">
        <f t="shared" si="0"/>
        <v>2.7906976744186047</v>
      </c>
      <c r="G32" s="80">
        <f>IF(ISNUMBER('[4]Tabulate 2 - Table 1'!D25),'[4]Tabulate 2 - Table 1'!D25,0)</f>
        <v>1</v>
      </c>
      <c r="H32" s="78">
        <f t="shared" si="1"/>
        <v>0.15503875968992248</v>
      </c>
      <c r="I32" s="80">
        <f>IF(ISNUMBER('[4]Tabulate 2 - Table 1'!E25),'[4]Tabulate 2 - Table 1'!E25,0)</f>
        <v>185</v>
      </c>
      <c r="J32" s="78">
        <f t="shared" si="2"/>
        <v>28.68217054263566</v>
      </c>
      <c r="K32" s="80">
        <f>IF(ISNUMBER('[4]Tabulate 2 - Table 1'!F25),'[4]Tabulate 2 - Table 1'!F25,0)</f>
        <v>527</v>
      </c>
      <c r="L32" s="78">
        <f t="shared" si="3"/>
        <v>81.705426356589143</v>
      </c>
      <c r="M32" s="80">
        <f>IF(ISNUMBER('[4]Tabulate 2 - Table 1'!G25),'[4]Tabulate 2 - Table 1'!G25,0)</f>
        <v>28</v>
      </c>
      <c r="N32" s="78">
        <f t="shared" si="8"/>
        <v>4.3410852713178292</v>
      </c>
      <c r="O32" s="80">
        <f>IF(ISNUMBER('[4]Tabulate 2 - Table 1'!H25),'[4]Tabulate 2 - Table 1'!H25,0)</f>
        <v>350</v>
      </c>
      <c r="P32" s="78">
        <f t="shared" si="4"/>
        <v>54.263565891472865</v>
      </c>
      <c r="Q32" s="80">
        <f>IF(ISNUMBER('[4]Tabulate 2 - Table 1'!I25),'[4]Tabulate 2 - Table 1'!I25,0)</f>
        <v>14</v>
      </c>
      <c r="R32" s="78">
        <f t="shared" si="5"/>
        <v>2.1705426356589146</v>
      </c>
      <c r="S32" s="80">
        <v>201</v>
      </c>
      <c r="T32" s="78">
        <f t="shared" si="6"/>
        <v>31.162790697674417</v>
      </c>
      <c r="U32" s="80">
        <v>81</v>
      </c>
      <c r="V32" s="78">
        <f t="shared" ref="V32:V40" si="9">U32*100/D32</f>
        <v>12.55813953488372</v>
      </c>
    </row>
    <row r="33" spans="3:22" s="60" customFormat="1" ht="15" customHeight="1">
      <c r="C33" s="79" t="s">
        <v>11</v>
      </c>
      <c r="D33" s="77">
        <f>IF(ISNUMBER('[4]Tabulate 2 - Table 1'!B26),'[4]Tabulate 2 - Table 1'!B26,0)</f>
        <v>1191</v>
      </c>
      <c r="E33" s="77">
        <f>IF(ISNUMBER('[4]Tabulate 2 - Table 1'!C26),'[4]Tabulate 2 - Table 1'!C26,0)</f>
        <v>43</v>
      </c>
      <c r="F33" s="78">
        <f t="shared" si="0"/>
        <v>3.6104114189756507</v>
      </c>
      <c r="G33" s="77">
        <f>IF(ISNUMBER('[4]Tabulate 2 - Table 1'!D26),'[4]Tabulate 2 - Table 1'!D26,0)</f>
        <v>4</v>
      </c>
      <c r="H33" s="78">
        <f t="shared" si="1"/>
        <v>0.33585222502099077</v>
      </c>
      <c r="I33" s="77">
        <f>IF(ISNUMBER('[4]Tabulate 2 - Table 1'!E26),'[4]Tabulate 2 - Table 1'!E26,0)</f>
        <v>200</v>
      </c>
      <c r="J33" s="78">
        <f t="shared" si="2"/>
        <v>16.792611251049539</v>
      </c>
      <c r="K33" s="77">
        <f>IF(ISNUMBER('[4]Tabulate 2 - Table 1'!F26),'[4]Tabulate 2 - Table 1'!F26,0)</f>
        <v>1023</v>
      </c>
      <c r="L33" s="78">
        <f t="shared" si="3"/>
        <v>85.894206549118394</v>
      </c>
      <c r="M33" s="77">
        <f>IF(ISNUMBER('[4]Tabulate 2 - Table 1'!G26),'[4]Tabulate 2 - Table 1'!G26,0)</f>
        <v>4</v>
      </c>
      <c r="N33" s="78">
        <f t="shared" si="8"/>
        <v>0.33585222502099077</v>
      </c>
      <c r="O33" s="77">
        <f>IF(ISNUMBER('[4]Tabulate 2 - Table 1'!H26),'[4]Tabulate 2 - Table 1'!H26,0)</f>
        <v>485</v>
      </c>
      <c r="P33" s="78">
        <f t="shared" si="4"/>
        <v>40.722082283795132</v>
      </c>
      <c r="Q33" s="77">
        <f>IF(ISNUMBER('[4]Tabulate 2 - Table 1'!I26),'[4]Tabulate 2 - Table 1'!I26,0)</f>
        <v>25</v>
      </c>
      <c r="R33" s="78">
        <f t="shared" si="5"/>
        <v>2.0990764063811924</v>
      </c>
      <c r="S33" s="77">
        <v>251</v>
      </c>
      <c r="T33" s="78">
        <f t="shared" si="6"/>
        <v>21.07472712006717</v>
      </c>
      <c r="U33" s="77">
        <v>121</v>
      </c>
      <c r="V33" s="78">
        <f t="shared" si="9"/>
        <v>10.15952980688497</v>
      </c>
    </row>
    <row r="34" spans="3:22" ht="15" hidden="1" customHeight="1">
      <c r="C34" s="13" t="s">
        <v>35</v>
      </c>
      <c r="D34" s="80">
        <f>IF(ISNUMBER('[4]Tabulate 2 - Table 1'!B27),'[4]Tabulate 2 - Table 1'!B27,0)</f>
        <v>399</v>
      </c>
      <c r="E34" s="80">
        <f>IF(ISNUMBER('[4]Tabulate 2 - Table 1'!C27),'[4]Tabulate 2 - Table 1'!C27,0)</f>
        <v>12</v>
      </c>
      <c r="F34" s="78">
        <f t="shared" si="0"/>
        <v>3.007518796992481</v>
      </c>
      <c r="G34" s="80">
        <f>IF(ISNUMBER('[4]Tabulate 2 - Table 1'!D27),'[4]Tabulate 2 - Table 1'!D27,0)</f>
        <v>0</v>
      </c>
      <c r="H34" s="78">
        <f t="shared" si="1"/>
        <v>0</v>
      </c>
      <c r="I34" s="80">
        <f>IF(ISNUMBER('[4]Tabulate 2 - Table 1'!E27),'[4]Tabulate 2 - Table 1'!E27,0)</f>
        <v>95</v>
      </c>
      <c r="J34" s="78">
        <f t="shared" si="2"/>
        <v>23.80952380952381</v>
      </c>
      <c r="K34" s="80">
        <f>IF(ISNUMBER('[4]Tabulate 2 - Table 1'!F27),'[4]Tabulate 2 - Table 1'!F27,0)</f>
        <v>336</v>
      </c>
      <c r="L34" s="78">
        <f t="shared" si="3"/>
        <v>84.21052631578948</v>
      </c>
      <c r="M34" s="80">
        <f>IF(ISNUMBER('[4]Tabulate 2 - Table 1'!G27),'[4]Tabulate 2 - Table 1'!G27,0)</f>
        <v>1</v>
      </c>
      <c r="N34" s="78">
        <f t="shared" si="8"/>
        <v>0.25062656641604009</v>
      </c>
      <c r="O34" s="80">
        <f>IF(ISNUMBER('[4]Tabulate 2 - Table 1'!H27),'[4]Tabulate 2 - Table 1'!H27,0)</f>
        <v>201</v>
      </c>
      <c r="P34" s="78">
        <f t="shared" si="4"/>
        <v>50.375939849624061</v>
      </c>
      <c r="Q34" s="80">
        <f>IF(ISNUMBER('[4]Tabulate 2 - Table 1'!I27),'[4]Tabulate 2 - Table 1'!I27,0)</f>
        <v>10</v>
      </c>
      <c r="R34" s="78">
        <f t="shared" si="5"/>
        <v>2.5062656641604009</v>
      </c>
      <c r="S34" s="80">
        <v>60</v>
      </c>
      <c r="T34" s="78">
        <f t="shared" si="6"/>
        <v>15.037593984962406</v>
      </c>
      <c r="U34" s="80">
        <v>37</v>
      </c>
      <c r="V34" s="78">
        <f t="shared" si="9"/>
        <v>9.2731829573934839</v>
      </c>
    </row>
    <row r="35" spans="3:22" ht="15" hidden="1" customHeight="1">
      <c r="C35" s="13" t="s">
        <v>36</v>
      </c>
      <c r="D35" s="80">
        <f>IF(ISNUMBER('[4]Tabulate 2 - Table 1'!B28),'[4]Tabulate 2 - Table 1'!B28,0)</f>
        <v>295</v>
      </c>
      <c r="E35" s="80">
        <f>IF(ISNUMBER('[4]Tabulate 2 - Table 1'!C28),'[4]Tabulate 2 - Table 1'!C28,0)</f>
        <v>11</v>
      </c>
      <c r="F35" s="78">
        <f t="shared" si="0"/>
        <v>3.7288135593220337</v>
      </c>
      <c r="G35" s="80">
        <f>IF(ISNUMBER('[4]Tabulate 2 - Table 1'!D28),'[4]Tabulate 2 - Table 1'!D28,0)</f>
        <v>0</v>
      </c>
      <c r="H35" s="78">
        <f t="shared" si="1"/>
        <v>0</v>
      </c>
      <c r="I35" s="80">
        <f>IF(ISNUMBER('[4]Tabulate 2 - Table 1'!E28),'[4]Tabulate 2 - Table 1'!E28,0)</f>
        <v>51</v>
      </c>
      <c r="J35" s="78">
        <f t="shared" si="2"/>
        <v>17.288135593220339</v>
      </c>
      <c r="K35" s="80">
        <f>IF(ISNUMBER('[4]Tabulate 2 - Table 1'!F28),'[4]Tabulate 2 - Table 1'!F28,0)</f>
        <v>247</v>
      </c>
      <c r="L35" s="78">
        <f t="shared" si="3"/>
        <v>83.728813559322035</v>
      </c>
      <c r="M35" s="80">
        <f>IF(ISNUMBER('[4]Tabulate 2 - Table 1'!G28),'[4]Tabulate 2 - Table 1'!G28,0)</f>
        <v>0</v>
      </c>
      <c r="N35" s="78">
        <f t="shared" si="8"/>
        <v>0</v>
      </c>
      <c r="O35" s="80">
        <f>IF(ISNUMBER('[4]Tabulate 2 - Table 1'!H28),'[4]Tabulate 2 - Table 1'!H28,0)</f>
        <v>123</v>
      </c>
      <c r="P35" s="78">
        <f t="shared" si="4"/>
        <v>41.694915254237287</v>
      </c>
      <c r="Q35" s="80">
        <f>IF(ISNUMBER('[4]Tabulate 2 - Table 1'!I28),'[4]Tabulate 2 - Table 1'!I28,0)</f>
        <v>6</v>
      </c>
      <c r="R35" s="78">
        <f t="shared" si="5"/>
        <v>2.0338983050847457</v>
      </c>
      <c r="S35" s="80">
        <v>82</v>
      </c>
      <c r="T35" s="78">
        <f t="shared" si="6"/>
        <v>27.796610169491526</v>
      </c>
      <c r="U35" s="80">
        <v>35</v>
      </c>
      <c r="V35" s="78">
        <f t="shared" si="9"/>
        <v>11.864406779661017</v>
      </c>
    </row>
    <row r="36" spans="3:22" ht="15" hidden="1" customHeight="1">
      <c r="C36" s="13" t="s">
        <v>37</v>
      </c>
      <c r="D36" s="80">
        <f>IF(ISNUMBER('[4]Tabulate 2 - Table 1'!B29),'[4]Tabulate 2 - Table 1'!B29,0)</f>
        <v>497</v>
      </c>
      <c r="E36" s="80">
        <f>IF(ISNUMBER('[4]Tabulate 2 - Table 1'!C29),'[4]Tabulate 2 - Table 1'!C29,0)</f>
        <v>20</v>
      </c>
      <c r="F36" s="78">
        <f t="shared" si="0"/>
        <v>4.0241448692152915</v>
      </c>
      <c r="G36" s="80">
        <f>IF(ISNUMBER('[4]Tabulate 2 - Table 1'!D29),'[4]Tabulate 2 - Table 1'!D29,0)</f>
        <v>4</v>
      </c>
      <c r="H36" s="78">
        <f t="shared" si="1"/>
        <v>0.8048289738430584</v>
      </c>
      <c r="I36" s="80">
        <f>IF(ISNUMBER('[4]Tabulate 2 - Table 1'!E29),'[4]Tabulate 2 - Table 1'!E29,0)</f>
        <v>54</v>
      </c>
      <c r="J36" s="78">
        <f t="shared" si="2"/>
        <v>10.865191146881287</v>
      </c>
      <c r="K36" s="80">
        <f>IF(ISNUMBER('[4]Tabulate 2 - Table 1'!F29),'[4]Tabulate 2 - Table 1'!F29,0)</f>
        <v>440</v>
      </c>
      <c r="L36" s="78">
        <f t="shared" si="3"/>
        <v>88.531187122736412</v>
      </c>
      <c r="M36" s="80">
        <f>IF(ISNUMBER('[4]Tabulate 2 - Table 1'!G29),'[4]Tabulate 2 - Table 1'!G29,0)</f>
        <v>3</v>
      </c>
      <c r="N36" s="78">
        <f t="shared" si="8"/>
        <v>0.60362173038229372</v>
      </c>
      <c r="O36" s="80">
        <f>IF(ISNUMBER('[4]Tabulate 2 - Table 1'!H29),'[4]Tabulate 2 - Table 1'!H29,0)</f>
        <v>161</v>
      </c>
      <c r="P36" s="78">
        <f t="shared" si="4"/>
        <v>32.394366197183096</v>
      </c>
      <c r="Q36" s="80">
        <f>IF(ISNUMBER('[4]Tabulate 2 - Table 1'!I29),'[4]Tabulate 2 - Table 1'!I29,0)</f>
        <v>9</v>
      </c>
      <c r="R36" s="78">
        <f t="shared" si="5"/>
        <v>1.8108651911468814</v>
      </c>
      <c r="S36" s="80">
        <v>109</v>
      </c>
      <c r="T36" s="78">
        <f t="shared" si="6"/>
        <v>21.931589537223338</v>
      </c>
      <c r="U36" s="80">
        <v>49</v>
      </c>
      <c r="V36" s="78">
        <f t="shared" si="9"/>
        <v>9.8591549295774641</v>
      </c>
    </row>
    <row r="37" spans="3:22" s="60" customFormat="1" ht="15" customHeight="1">
      <c r="C37" s="145" t="s">
        <v>12</v>
      </c>
      <c r="D37" s="146">
        <f>IF(ISNUMBER('[4]Tabulate 2 - Table 1'!B30),'[4]Tabulate 2 - Table 1'!B30,0)</f>
        <v>467</v>
      </c>
      <c r="E37" s="146">
        <f>IF(ISNUMBER('[4]Tabulate 2 - Table 1'!C30),'[4]Tabulate 2 - Table 1'!C30,0)</f>
        <v>19</v>
      </c>
      <c r="F37" s="147">
        <f t="shared" si="0"/>
        <v>4.0685224839400425</v>
      </c>
      <c r="G37" s="146">
        <f>IF(ISNUMBER('[4]Tabulate 2 - Table 1'!D30),'[4]Tabulate 2 - Table 1'!D30,0)</f>
        <v>1</v>
      </c>
      <c r="H37" s="147">
        <f t="shared" si="1"/>
        <v>0.21413276231263384</v>
      </c>
      <c r="I37" s="146">
        <f>IF(ISNUMBER('[4]Tabulate 2 - Table 1'!E30),'[4]Tabulate 2 - Table 1'!E30,0)</f>
        <v>288</v>
      </c>
      <c r="J37" s="147">
        <f t="shared" si="2"/>
        <v>61.670235546038541</v>
      </c>
      <c r="K37" s="146">
        <f>IF(ISNUMBER('[4]Tabulate 2 - Table 1'!F30),'[4]Tabulate 2 - Table 1'!F30,0)</f>
        <v>362</v>
      </c>
      <c r="L37" s="147">
        <f t="shared" si="3"/>
        <v>77.516059957173454</v>
      </c>
      <c r="M37" s="146">
        <f>IF(ISNUMBER('[4]Tabulate 2 - Table 1'!G30),'[4]Tabulate 2 - Table 1'!G30,0)</f>
        <v>0</v>
      </c>
      <c r="N37" s="147">
        <f t="shared" si="8"/>
        <v>0</v>
      </c>
      <c r="O37" s="146">
        <f>IF(ISNUMBER('[4]Tabulate 2 - Table 1'!H30),'[4]Tabulate 2 - Table 1'!H30,0)</f>
        <v>211</v>
      </c>
      <c r="P37" s="147">
        <f t="shared" si="4"/>
        <v>45.182012847965737</v>
      </c>
      <c r="Q37" s="146">
        <f>IF(ISNUMBER('[4]Tabulate 2 - Table 1'!I30),'[4]Tabulate 2 - Table 1'!I30,0)</f>
        <v>24</v>
      </c>
      <c r="R37" s="147">
        <f t="shared" si="5"/>
        <v>5.1391862955032117</v>
      </c>
      <c r="S37" s="146">
        <v>82</v>
      </c>
      <c r="T37" s="147">
        <f t="shared" si="6"/>
        <v>17.558886509635975</v>
      </c>
      <c r="U37" s="146">
        <v>70</v>
      </c>
      <c r="V37" s="147">
        <f t="shared" si="9"/>
        <v>14.989293361884368</v>
      </c>
    </row>
    <row r="38" spans="3:22" ht="15" hidden="1" customHeight="1">
      <c r="C38" s="117" t="s">
        <v>38</v>
      </c>
      <c r="D38" s="118">
        <f>IF(ISNUMBER('[4]Tabulate 2 - Table 1'!B31),'[4]Tabulate 2 - Table 1'!B31,0)</f>
        <v>79</v>
      </c>
      <c r="E38" s="118">
        <f>IF(ISNUMBER('[4]Tabulate 2 - Table 1'!C31),'[4]Tabulate 2 - Table 1'!C31,0)</f>
        <v>3</v>
      </c>
      <c r="F38" s="119">
        <f t="shared" si="0"/>
        <v>3.7974683544303796</v>
      </c>
      <c r="G38" s="118">
        <f>IF(ISNUMBER('[4]Tabulate 2 - Table 1'!D31),'[4]Tabulate 2 - Table 1'!D31,0)</f>
        <v>0</v>
      </c>
      <c r="H38" s="119">
        <f t="shared" si="1"/>
        <v>0</v>
      </c>
      <c r="I38" s="118">
        <f>IF(ISNUMBER('[4]Tabulate 2 - Table 1'!E31),'[4]Tabulate 2 - Table 1'!E31,0)</f>
        <v>57</v>
      </c>
      <c r="J38" s="119">
        <f t="shared" si="2"/>
        <v>72.151898734177209</v>
      </c>
      <c r="K38" s="118">
        <f>IF(ISNUMBER('[4]Tabulate 2 - Table 1'!F31),'[4]Tabulate 2 - Table 1'!F31,0)</f>
        <v>68</v>
      </c>
      <c r="L38" s="119">
        <f t="shared" si="3"/>
        <v>86.075949367088612</v>
      </c>
      <c r="M38" s="118">
        <f>IF(ISNUMBER('[4]Tabulate 2 - Table 1'!G31),'[4]Tabulate 2 - Table 1'!G31,0)</f>
        <v>0</v>
      </c>
      <c r="N38" s="119">
        <f t="shared" si="8"/>
        <v>0</v>
      </c>
      <c r="O38" s="118">
        <f>IF(ISNUMBER('[4]Tabulate 2 - Table 1'!H31),'[4]Tabulate 2 - Table 1'!H31,0)</f>
        <v>48</v>
      </c>
      <c r="P38" s="119">
        <f t="shared" si="4"/>
        <v>60.759493670886073</v>
      </c>
      <c r="Q38" s="118">
        <f>IF(ISNUMBER('[4]Tabulate 2 - Table 1'!I31),'[4]Tabulate 2 - Table 1'!I31,0)</f>
        <v>5</v>
      </c>
      <c r="R38" s="119">
        <f t="shared" si="5"/>
        <v>6.3291139240506329</v>
      </c>
      <c r="S38" s="118">
        <v>16</v>
      </c>
      <c r="T38" s="119">
        <f t="shared" si="6"/>
        <v>20.253164556962027</v>
      </c>
      <c r="U38" s="118">
        <v>6</v>
      </c>
      <c r="V38" s="119">
        <f t="shared" si="9"/>
        <v>7.5949367088607591</v>
      </c>
    </row>
    <row r="39" spans="3:22" ht="15" hidden="1" customHeight="1">
      <c r="C39" s="5" t="s">
        <v>39</v>
      </c>
      <c r="D39" s="8">
        <f>IF(ISNUMBER('[4]Tabulate 2 - Table 1'!B32),'[4]Tabulate 2 - Table 1'!B32,0)</f>
        <v>141</v>
      </c>
      <c r="E39" s="8">
        <f>IF(ISNUMBER('[4]Tabulate 2 - Table 1'!C32),'[4]Tabulate 2 - Table 1'!C32,0)</f>
        <v>12</v>
      </c>
      <c r="F39" s="6">
        <f t="shared" si="0"/>
        <v>8.5106382978723403</v>
      </c>
      <c r="G39" s="8">
        <f>IF(ISNUMBER('[4]Tabulate 2 - Table 1'!D32),'[4]Tabulate 2 - Table 1'!D32,0)</f>
        <v>0</v>
      </c>
      <c r="H39" s="6">
        <f t="shared" si="1"/>
        <v>0</v>
      </c>
      <c r="I39" s="8">
        <f>IF(ISNUMBER('[4]Tabulate 2 - Table 1'!E32),'[4]Tabulate 2 - Table 1'!E32,0)</f>
        <v>81</v>
      </c>
      <c r="J39" s="6">
        <f t="shared" si="2"/>
        <v>57.446808510638299</v>
      </c>
      <c r="K39" s="8">
        <f>IF(ISNUMBER('[4]Tabulate 2 - Table 1'!F32),'[4]Tabulate 2 - Table 1'!F32,0)</f>
        <v>118</v>
      </c>
      <c r="L39" s="6">
        <f t="shared" si="3"/>
        <v>83.687943262411352</v>
      </c>
      <c r="M39" s="8">
        <f>IF(ISNUMBER('[4]Tabulate 2 - Table 1'!G32),'[4]Tabulate 2 - Table 1'!G32,0)</f>
        <v>0</v>
      </c>
      <c r="N39" s="6">
        <f t="shared" si="8"/>
        <v>0</v>
      </c>
      <c r="O39" s="8">
        <f>IF(ISNUMBER('[4]Tabulate 2 - Table 1'!H32),'[4]Tabulate 2 - Table 1'!H32,0)</f>
        <v>64</v>
      </c>
      <c r="P39" s="6">
        <f t="shared" si="4"/>
        <v>45.390070921985817</v>
      </c>
      <c r="Q39" s="8">
        <f>IF(ISNUMBER('[4]Tabulate 2 - Table 1'!I32),'[4]Tabulate 2 - Table 1'!I32,0)</f>
        <v>14</v>
      </c>
      <c r="R39" s="6">
        <f t="shared" si="5"/>
        <v>9.9290780141843964</v>
      </c>
      <c r="S39" s="8">
        <v>28</v>
      </c>
      <c r="T39" s="6">
        <f t="shared" si="6"/>
        <v>19.858156028368793</v>
      </c>
      <c r="U39" s="8">
        <v>16</v>
      </c>
      <c r="V39" s="6">
        <f t="shared" si="9"/>
        <v>11.347517730496454</v>
      </c>
    </row>
    <row r="40" spans="3:22" ht="15" hidden="1" customHeight="1">
      <c r="C40" s="5" t="s">
        <v>40</v>
      </c>
      <c r="D40" s="8">
        <f>IF(ISNUMBER('[4]Tabulate 2 - Table 1'!B33),'[4]Tabulate 2 - Table 1'!B33,0)</f>
        <v>246</v>
      </c>
      <c r="E40" s="8">
        <f>IF(ISNUMBER('[4]Tabulate 2 - Table 1'!C33),'[4]Tabulate 2 - Table 1'!C33,0)</f>
        <v>4</v>
      </c>
      <c r="F40" s="6">
        <f t="shared" si="0"/>
        <v>1.6260162601626016</v>
      </c>
      <c r="G40" s="8">
        <f>IF(ISNUMBER('[4]Tabulate 2 - Table 1'!D33),'[4]Tabulate 2 - Table 1'!D33,0)</f>
        <v>0</v>
      </c>
      <c r="H40" s="6">
        <f t="shared" si="1"/>
        <v>0</v>
      </c>
      <c r="I40" s="8">
        <f>IF(ISNUMBER('[4]Tabulate 2 - Table 1'!E33),'[4]Tabulate 2 - Table 1'!E33,0)</f>
        <v>150</v>
      </c>
      <c r="J40" s="6">
        <f t="shared" si="2"/>
        <v>60.975609756097562</v>
      </c>
      <c r="K40" s="8">
        <f>IF(ISNUMBER('[4]Tabulate 2 - Table 1'!F33),'[4]Tabulate 2 - Table 1'!F33,0)</f>
        <v>175</v>
      </c>
      <c r="L40" s="6">
        <f t="shared" si="3"/>
        <v>71.138211382113823</v>
      </c>
      <c r="M40" s="8">
        <f>IF(ISNUMBER('[4]Tabulate 2 - Table 1'!G33),'[4]Tabulate 2 - Table 1'!G33,0)</f>
        <v>0</v>
      </c>
      <c r="N40" s="6">
        <f t="shared" si="8"/>
        <v>0</v>
      </c>
      <c r="O40" s="8">
        <f>IF(ISNUMBER('[4]Tabulate 2 - Table 1'!H33),'[4]Tabulate 2 - Table 1'!H33,0)</f>
        <v>99</v>
      </c>
      <c r="P40" s="6">
        <f t="shared" si="4"/>
        <v>40.243902439024389</v>
      </c>
      <c r="Q40" s="8">
        <f>IF(ISNUMBER('[4]Tabulate 2 - Table 1'!I33),'[4]Tabulate 2 - Table 1'!I33,0)</f>
        <v>4</v>
      </c>
      <c r="R40" s="6">
        <f t="shared" si="5"/>
        <v>1.6260162601626016</v>
      </c>
      <c r="S40" s="8">
        <v>37</v>
      </c>
      <c r="T40" s="6">
        <f t="shared" si="6"/>
        <v>15.040650406504065</v>
      </c>
      <c r="U40" s="8">
        <v>48</v>
      </c>
      <c r="V40" s="6">
        <f t="shared" si="9"/>
        <v>19.512195121951219</v>
      </c>
    </row>
    <row r="41" spans="3:22" ht="15" hidden="1" customHeight="1">
      <c r="C41" s="5" t="s">
        <v>41</v>
      </c>
      <c r="D41" s="8">
        <f>IF(ISNUMBER('[4]Tabulate 2 - Table 1'!B34),'[4]Tabulate 2 - Table 1'!B34,0)</f>
        <v>1</v>
      </c>
      <c r="E41" s="8">
        <f>IF(ISNUMBER('[4]Tabulate 2 - Table 1'!C34),'[4]Tabulate 2 - Table 1'!C34,0)</f>
        <v>0</v>
      </c>
      <c r="F41" s="6">
        <f t="shared" si="0"/>
        <v>0</v>
      </c>
      <c r="G41" s="8">
        <f>IF(ISNUMBER('[4]Tabulate 2 - Table 1'!D34),'[4]Tabulate 2 - Table 1'!D34,0)</f>
        <v>1</v>
      </c>
      <c r="H41" s="6">
        <f t="shared" si="1"/>
        <v>100</v>
      </c>
      <c r="I41" s="8">
        <f>IF(ISNUMBER('[4]Tabulate 2 - Table 1'!E34),'[4]Tabulate 2 - Table 1'!E34,0)</f>
        <v>0</v>
      </c>
      <c r="J41" s="6">
        <f t="shared" si="2"/>
        <v>0</v>
      </c>
      <c r="K41" s="8">
        <f>IF(ISNUMBER('[4]Tabulate 2 - Table 1'!F34),'[4]Tabulate 2 - Table 1'!F34,0)</f>
        <v>1</v>
      </c>
      <c r="L41" s="6">
        <f t="shared" si="3"/>
        <v>100</v>
      </c>
      <c r="M41" s="8">
        <f>IF(ISNUMBER('[4]Tabulate 2 - Table 1'!G34),'[4]Tabulate 2 - Table 1'!G34,0)</f>
        <v>0</v>
      </c>
      <c r="N41" s="6">
        <f t="shared" si="8"/>
        <v>0</v>
      </c>
      <c r="O41" s="8">
        <f>IF(ISNUMBER('[4]Tabulate 2 - Table 1'!H34),'[4]Tabulate 2 - Table 1'!H34,0)</f>
        <v>0</v>
      </c>
      <c r="P41" s="6">
        <f t="shared" si="4"/>
        <v>0</v>
      </c>
      <c r="Q41" s="8">
        <f>IF(ISNUMBER('[4]Tabulate 2 - Table 1'!I34),'[4]Tabulate 2 - Table 1'!I34,0)</f>
        <v>1</v>
      </c>
      <c r="R41" s="6">
        <f t="shared" si="5"/>
        <v>100</v>
      </c>
      <c r="S41" s="8">
        <v>1</v>
      </c>
      <c r="T41" s="6">
        <f t="shared" si="6"/>
        <v>100</v>
      </c>
      <c r="U41" s="8" t="s">
        <v>187</v>
      </c>
      <c r="V41" s="6" t="s">
        <v>187</v>
      </c>
    </row>
    <row r="42" spans="3:22" ht="15" customHeight="1">
      <c r="C42" s="67" t="s">
        <v>13</v>
      </c>
      <c r="D42" s="5"/>
      <c r="E42" s="5"/>
      <c r="F42" s="5"/>
      <c r="G42" s="5"/>
      <c r="H42" s="5"/>
      <c r="I42" s="5"/>
      <c r="J42" s="5"/>
      <c r="K42" s="5"/>
      <c r="L42" s="5"/>
      <c r="M42" s="5"/>
      <c r="N42" s="5"/>
      <c r="O42" s="5"/>
      <c r="P42" s="5"/>
      <c r="Q42" s="5"/>
      <c r="R42" s="5"/>
      <c r="S42" s="5"/>
      <c r="T42" s="5"/>
      <c r="U42" s="5"/>
      <c r="V42" s="5"/>
    </row>
  </sheetData>
  <sheetProtection selectLockedCells="1" selectUnlockedCells="1"/>
  <mergeCells count="22">
    <mergeCell ref="N7:N8"/>
    <mergeCell ref="O7:O8"/>
    <mergeCell ref="C5:C8"/>
    <mergeCell ref="V7:V8"/>
    <mergeCell ref="D5:V5"/>
    <mergeCell ref="P7:P8"/>
    <mergeCell ref="Q7:Q8"/>
    <mergeCell ref="R7:R8"/>
    <mergeCell ref="S7:S8"/>
    <mergeCell ref="T7:T8"/>
    <mergeCell ref="U7:U8"/>
    <mergeCell ref="J7:J8"/>
    <mergeCell ref="D6:D8"/>
    <mergeCell ref="E6:S6"/>
    <mergeCell ref="E7:E8"/>
    <mergeCell ref="L7:L8"/>
    <mergeCell ref="M7:M8"/>
    <mergeCell ref="F7:F8"/>
    <mergeCell ref="G7:G8"/>
    <mergeCell ref="H7:H8"/>
    <mergeCell ref="I7:I8"/>
    <mergeCell ref="K7:K8"/>
  </mergeCells>
  <printOptions horizontalCentered="1"/>
  <pageMargins left="0.59027777777777779" right="0.59027777777777779" top="1.1812499999999999" bottom="1.1812499999999999" header="0.51180555555555551" footer="0.51180555555555551"/>
  <pageSetup paperSize="9" firstPageNumber="0"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289D9-F547-42CF-AF16-6A3207A5BF2C}">
  <sheetPr>
    <tabColor theme="2"/>
  </sheetPr>
  <dimension ref="A1"/>
  <sheetViews>
    <sheetView workbookViewId="0">
      <selection sqref="A1:XFD1048576"/>
    </sheetView>
  </sheetViews>
  <sheetFormatPr defaultRowHeight="12.75"/>
  <cols>
    <col min="1" max="16384" width="9.140625" style="1"/>
  </cols>
  <sheetData/>
  <pageMargins left="0.511811024" right="0.511811024" top="0.78740157499999996" bottom="0.78740157499999996" header="0.31496062000000002" footer="0.3149606200000000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EA8DD-36AA-4126-A19A-530A73CBBB1C}">
  <dimension ref="C1:I41"/>
  <sheetViews>
    <sheetView showGridLines="0" workbookViewId="0"/>
  </sheetViews>
  <sheetFormatPr defaultColWidth="10.7109375" defaultRowHeight="15" customHeight="1"/>
  <cols>
    <col min="1" max="2" width="10.7109375" style="61"/>
    <col min="3" max="3" width="20.7109375" style="61" customWidth="1"/>
    <col min="4" max="4" width="15.7109375" style="61" customWidth="1"/>
    <col min="5" max="5" width="15.7109375" style="61" hidden="1" customWidth="1"/>
    <col min="6" max="6" width="15.7109375" style="61" customWidth="1"/>
    <col min="7" max="7" width="15.7109375" style="61" hidden="1" customWidth="1"/>
    <col min="8" max="8" width="15.7109375" style="61" customWidth="1"/>
    <col min="9" max="259" width="10.7109375" style="61"/>
    <col min="260" max="260" width="20.7109375" style="61" customWidth="1"/>
    <col min="261" max="263" width="15.7109375" style="61" customWidth="1"/>
    <col min="264" max="515" width="10.7109375" style="61"/>
    <col min="516" max="516" width="20.7109375" style="61" customWidth="1"/>
    <col min="517" max="519" width="15.7109375" style="61" customWidth="1"/>
    <col min="520" max="771" width="10.7109375" style="61"/>
    <col min="772" max="772" width="20.7109375" style="61" customWidth="1"/>
    <col min="773" max="775" width="15.7109375" style="61" customWidth="1"/>
    <col min="776" max="1027" width="10.7109375" style="61"/>
    <col min="1028" max="1028" width="20.7109375" style="61" customWidth="1"/>
    <col min="1029" max="1031" width="15.7109375" style="61" customWidth="1"/>
    <col min="1032" max="1283" width="10.7109375" style="61"/>
    <col min="1284" max="1284" width="20.7109375" style="61" customWidth="1"/>
    <col min="1285" max="1287" width="15.7109375" style="61" customWidth="1"/>
    <col min="1288" max="1539" width="10.7109375" style="61"/>
    <col min="1540" max="1540" width="20.7109375" style="61" customWidth="1"/>
    <col min="1541" max="1543" width="15.7109375" style="61" customWidth="1"/>
    <col min="1544" max="1795" width="10.7109375" style="61"/>
    <col min="1796" max="1796" width="20.7109375" style="61" customWidth="1"/>
    <col min="1797" max="1799" width="15.7109375" style="61" customWidth="1"/>
    <col min="1800" max="2051" width="10.7109375" style="61"/>
    <col min="2052" max="2052" width="20.7109375" style="61" customWidth="1"/>
    <col min="2053" max="2055" width="15.7109375" style="61" customWidth="1"/>
    <col min="2056" max="2307" width="10.7109375" style="61"/>
    <col min="2308" max="2308" width="20.7109375" style="61" customWidth="1"/>
    <col min="2309" max="2311" width="15.7109375" style="61" customWidth="1"/>
    <col min="2312" max="2563" width="10.7109375" style="61"/>
    <col min="2564" max="2564" width="20.7109375" style="61" customWidth="1"/>
    <col min="2565" max="2567" width="15.7109375" style="61" customWidth="1"/>
    <col min="2568" max="2819" width="10.7109375" style="61"/>
    <col min="2820" max="2820" width="20.7109375" style="61" customWidth="1"/>
    <col min="2821" max="2823" width="15.7109375" style="61" customWidth="1"/>
    <col min="2824" max="3075" width="10.7109375" style="61"/>
    <col min="3076" max="3076" width="20.7109375" style="61" customWidth="1"/>
    <col min="3077" max="3079" width="15.7109375" style="61" customWidth="1"/>
    <col min="3080" max="3331" width="10.7109375" style="61"/>
    <col min="3332" max="3332" width="20.7109375" style="61" customWidth="1"/>
    <col min="3333" max="3335" width="15.7109375" style="61" customWidth="1"/>
    <col min="3336" max="3587" width="10.7109375" style="61"/>
    <col min="3588" max="3588" width="20.7109375" style="61" customWidth="1"/>
    <col min="3589" max="3591" width="15.7109375" style="61" customWidth="1"/>
    <col min="3592" max="3843" width="10.7109375" style="61"/>
    <col min="3844" max="3844" width="20.7109375" style="61" customWidth="1"/>
    <col min="3845" max="3847" width="15.7109375" style="61" customWidth="1"/>
    <col min="3848" max="4099" width="10.7109375" style="61"/>
    <col min="4100" max="4100" width="20.7109375" style="61" customWidth="1"/>
    <col min="4101" max="4103" width="15.7109375" style="61" customWidth="1"/>
    <col min="4104" max="4355" width="10.7109375" style="61"/>
    <col min="4356" max="4356" width="20.7109375" style="61" customWidth="1"/>
    <col min="4357" max="4359" width="15.7109375" style="61" customWidth="1"/>
    <col min="4360" max="4611" width="10.7109375" style="61"/>
    <col min="4612" max="4612" width="20.7109375" style="61" customWidth="1"/>
    <col min="4613" max="4615" width="15.7109375" style="61" customWidth="1"/>
    <col min="4616" max="4867" width="10.7109375" style="61"/>
    <col min="4868" max="4868" width="20.7109375" style="61" customWidth="1"/>
    <col min="4869" max="4871" width="15.7109375" style="61" customWidth="1"/>
    <col min="4872" max="5123" width="10.7109375" style="61"/>
    <col min="5124" max="5124" width="20.7109375" style="61" customWidth="1"/>
    <col min="5125" max="5127" width="15.7109375" style="61" customWidth="1"/>
    <col min="5128" max="5379" width="10.7109375" style="61"/>
    <col min="5380" max="5380" width="20.7109375" style="61" customWidth="1"/>
    <col min="5381" max="5383" width="15.7109375" style="61" customWidth="1"/>
    <col min="5384" max="5635" width="10.7109375" style="61"/>
    <col min="5636" max="5636" width="20.7109375" style="61" customWidth="1"/>
    <col min="5637" max="5639" width="15.7109375" style="61" customWidth="1"/>
    <col min="5640" max="5891" width="10.7109375" style="61"/>
    <col min="5892" max="5892" width="20.7109375" style="61" customWidth="1"/>
    <col min="5893" max="5895" width="15.7109375" style="61" customWidth="1"/>
    <col min="5896" max="6147" width="10.7109375" style="61"/>
    <col min="6148" max="6148" width="20.7109375" style="61" customWidth="1"/>
    <col min="6149" max="6151" width="15.7109375" style="61" customWidth="1"/>
    <col min="6152" max="6403" width="10.7109375" style="61"/>
    <col min="6404" max="6404" width="20.7109375" style="61" customWidth="1"/>
    <col min="6405" max="6407" width="15.7109375" style="61" customWidth="1"/>
    <col min="6408" max="6659" width="10.7109375" style="61"/>
    <col min="6660" max="6660" width="20.7109375" style="61" customWidth="1"/>
    <col min="6661" max="6663" width="15.7109375" style="61" customWidth="1"/>
    <col min="6664" max="6915" width="10.7109375" style="61"/>
    <col min="6916" max="6916" width="20.7109375" style="61" customWidth="1"/>
    <col min="6917" max="6919" width="15.7109375" style="61" customWidth="1"/>
    <col min="6920" max="7171" width="10.7109375" style="61"/>
    <col min="7172" max="7172" width="20.7109375" style="61" customWidth="1"/>
    <col min="7173" max="7175" width="15.7109375" style="61" customWidth="1"/>
    <col min="7176" max="7427" width="10.7109375" style="61"/>
    <col min="7428" max="7428" width="20.7109375" style="61" customWidth="1"/>
    <col min="7429" max="7431" width="15.7109375" style="61" customWidth="1"/>
    <col min="7432" max="7683" width="10.7109375" style="61"/>
    <col min="7684" max="7684" width="20.7109375" style="61" customWidth="1"/>
    <col min="7685" max="7687" width="15.7109375" style="61" customWidth="1"/>
    <col min="7688" max="7939" width="10.7109375" style="61"/>
    <col min="7940" max="7940" width="20.7109375" style="61" customWidth="1"/>
    <col min="7941" max="7943" width="15.7109375" style="61" customWidth="1"/>
    <col min="7944" max="8195" width="10.7109375" style="61"/>
    <col min="8196" max="8196" width="20.7109375" style="61" customWidth="1"/>
    <col min="8197" max="8199" width="15.7109375" style="61" customWidth="1"/>
    <col min="8200" max="8451" width="10.7109375" style="61"/>
    <col min="8452" max="8452" width="20.7109375" style="61" customWidth="1"/>
    <col min="8453" max="8455" width="15.7109375" style="61" customWidth="1"/>
    <col min="8456" max="8707" width="10.7109375" style="61"/>
    <col min="8708" max="8708" width="20.7109375" style="61" customWidth="1"/>
    <col min="8709" max="8711" width="15.7109375" style="61" customWidth="1"/>
    <col min="8712" max="8963" width="10.7109375" style="61"/>
    <col min="8964" max="8964" width="20.7109375" style="61" customWidth="1"/>
    <col min="8965" max="8967" width="15.7109375" style="61" customWidth="1"/>
    <col min="8968" max="9219" width="10.7109375" style="61"/>
    <col min="9220" max="9220" width="20.7109375" style="61" customWidth="1"/>
    <col min="9221" max="9223" width="15.7109375" style="61" customWidth="1"/>
    <col min="9224" max="9475" width="10.7109375" style="61"/>
    <col min="9476" max="9476" width="20.7109375" style="61" customWidth="1"/>
    <col min="9477" max="9479" width="15.7109375" style="61" customWidth="1"/>
    <col min="9480" max="9731" width="10.7109375" style="61"/>
    <col min="9732" max="9732" width="20.7109375" style="61" customWidth="1"/>
    <col min="9733" max="9735" width="15.7109375" style="61" customWidth="1"/>
    <col min="9736" max="9987" width="10.7109375" style="61"/>
    <col min="9988" max="9988" width="20.7109375" style="61" customWidth="1"/>
    <col min="9989" max="9991" width="15.7109375" style="61" customWidth="1"/>
    <col min="9992" max="10243" width="10.7109375" style="61"/>
    <col min="10244" max="10244" width="20.7109375" style="61" customWidth="1"/>
    <col min="10245" max="10247" width="15.7109375" style="61" customWidth="1"/>
    <col min="10248" max="10499" width="10.7109375" style="61"/>
    <col min="10500" max="10500" width="20.7109375" style="61" customWidth="1"/>
    <col min="10501" max="10503" width="15.7109375" style="61" customWidth="1"/>
    <col min="10504" max="10755" width="10.7109375" style="61"/>
    <col min="10756" max="10756" width="20.7109375" style="61" customWidth="1"/>
    <col min="10757" max="10759" width="15.7109375" style="61" customWidth="1"/>
    <col min="10760" max="11011" width="10.7109375" style="61"/>
    <col min="11012" max="11012" width="20.7109375" style="61" customWidth="1"/>
    <col min="11013" max="11015" width="15.7109375" style="61" customWidth="1"/>
    <col min="11016" max="11267" width="10.7109375" style="61"/>
    <col min="11268" max="11268" width="20.7109375" style="61" customWidth="1"/>
    <col min="11269" max="11271" width="15.7109375" style="61" customWidth="1"/>
    <col min="11272" max="11523" width="10.7109375" style="61"/>
    <col min="11524" max="11524" width="20.7109375" style="61" customWidth="1"/>
    <col min="11525" max="11527" width="15.7109375" style="61" customWidth="1"/>
    <col min="11528" max="11779" width="10.7109375" style="61"/>
    <col min="11780" max="11780" width="20.7109375" style="61" customWidth="1"/>
    <col min="11781" max="11783" width="15.7109375" style="61" customWidth="1"/>
    <col min="11784" max="12035" width="10.7109375" style="61"/>
    <col min="12036" max="12036" width="20.7109375" style="61" customWidth="1"/>
    <col min="12037" max="12039" width="15.7109375" style="61" customWidth="1"/>
    <col min="12040" max="12291" width="10.7109375" style="61"/>
    <col min="12292" max="12292" width="20.7109375" style="61" customWidth="1"/>
    <col min="12293" max="12295" width="15.7109375" style="61" customWidth="1"/>
    <col min="12296" max="12547" width="10.7109375" style="61"/>
    <col min="12548" max="12548" width="20.7109375" style="61" customWidth="1"/>
    <col min="12549" max="12551" width="15.7109375" style="61" customWidth="1"/>
    <col min="12552" max="12803" width="10.7109375" style="61"/>
    <col min="12804" max="12804" width="20.7109375" style="61" customWidth="1"/>
    <col min="12805" max="12807" width="15.7109375" style="61" customWidth="1"/>
    <col min="12808" max="13059" width="10.7109375" style="61"/>
    <col min="13060" max="13060" width="20.7109375" style="61" customWidth="1"/>
    <col min="13061" max="13063" width="15.7109375" style="61" customWidth="1"/>
    <col min="13064" max="13315" width="10.7109375" style="61"/>
    <col min="13316" max="13316" width="20.7109375" style="61" customWidth="1"/>
    <col min="13317" max="13319" width="15.7109375" style="61" customWidth="1"/>
    <col min="13320" max="13571" width="10.7109375" style="61"/>
    <col min="13572" max="13572" width="20.7109375" style="61" customWidth="1"/>
    <col min="13573" max="13575" width="15.7109375" style="61" customWidth="1"/>
    <col min="13576" max="13827" width="10.7109375" style="61"/>
    <col min="13828" max="13828" width="20.7109375" style="61" customWidth="1"/>
    <col min="13829" max="13831" width="15.7109375" style="61" customWidth="1"/>
    <col min="13832" max="14083" width="10.7109375" style="61"/>
    <col min="14084" max="14084" width="20.7109375" style="61" customWidth="1"/>
    <col min="14085" max="14087" width="15.7109375" style="61" customWidth="1"/>
    <col min="14088" max="14339" width="10.7109375" style="61"/>
    <col min="14340" max="14340" width="20.7109375" style="61" customWidth="1"/>
    <col min="14341" max="14343" width="15.7109375" style="61" customWidth="1"/>
    <col min="14344" max="14595" width="10.7109375" style="61"/>
    <col min="14596" max="14596" width="20.7109375" style="61" customWidth="1"/>
    <col min="14597" max="14599" width="15.7109375" style="61" customWidth="1"/>
    <col min="14600" max="14851" width="10.7109375" style="61"/>
    <col min="14852" max="14852" width="20.7109375" style="61" customWidth="1"/>
    <col min="14853" max="14855" width="15.7109375" style="61" customWidth="1"/>
    <col min="14856" max="15107" width="10.7109375" style="61"/>
    <col min="15108" max="15108" width="20.7109375" style="61" customWidth="1"/>
    <col min="15109" max="15111" width="15.7109375" style="61" customWidth="1"/>
    <col min="15112" max="15363" width="10.7109375" style="61"/>
    <col min="15364" max="15364" width="20.7109375" style="61" customWidth="1"/>
    <col min="15365" max="15367" width="15.7109375" style="61" customWidth="1"/>
    <col min="15368" max="15619" width="10.7109375" style="61"/>
    <col min="15620" max="15620" width="20.7109375" style="61" customWidth="1"/>
    <col min="15621" max="15623" width="15.7109375" style="61" customWidth="1"/>
    <col min="15624" max="15875" width="10.7109375" style="61"/>
    <col min="15876" max="15876" width="20.7109375" style="61" customWidth="1"/>
    <col min="15877" max="15879" width="15.7109375" style="61" customWidth="1"/>
    <col min="15880" max="16131" width="10.7109375" style="61"/>
    <col min="16132" max="16132" width="20.7109375" style="61" customWidth="1"/>
    <col min="16133" max="16135" width="15.7109375" style="61" customWidth="1"/>
    <col min="16136" max="16384" width="10.7109375" style="61"/>
  </cols>
  <sheetData>
    <row r="1" spans="3:9" s="208" customFormat="1" ht="15" customHeight="1">
      <c r="C1" s="207"/>
      <c r="D1" s="207"/>
      <c r="E1" s="207"/>
      <c r="F1" s="207"/>
      <c r="G1" s="207"/>
      <c r="H1" s="207"/>
    </row>
    <row r="2" spans="3:9" ht="15" customHeight="1">
      <c r="C2" s="60"/>
      <c r="D2" s="60"/>
      <c r="E2" s="60"/>
      <c r="F2" s="60"/>
      <c r="G2" s="60"/>
      <c r="H2" s="60"/>
    </row>
    <row r="3" spans="3:9" ht="15" customHeight="1">
      <c r="C3" s="4"/>
      <c r="D3" s="4"/>
      <c r="E3" s="4"/>
      <c r="F3" s="4"/>
      <c r="G3" s="4"/>
      <c r="H3" s="4"/>
      <c r="I3" s="5"/>
    </row>
    <row r="4" spans="3:9" ht="15" customHeight="1">
      <c r="C4" s="115" t="s">
        <v>228</v>
      </c>
      <c r="D4" s="116"/>
      <c r="E4" s="116"/>
      <c r="F4" s="116"/>
      <c r="G4" s="116"/>
      <c r="H4" s="116"/>
      <c r="I4" s="5"/>
    </row>
    <row r="5" spans="3:9" ht="15" customHeight="1">
      <c r="C5" s="213" t="s">
        <v>14</v>
      </c>
      <c r="D5" s="213" t="s">
        <v>0</v>
      </c>
      <c r="E5" s="213"/>
      <c r="F5" s="213"/>
      <c r="G5" s="213"/>
      <c r="H5" s="213"/>
      <c r="I5" s="5"/>
    </row>
    <row r="6" spans="3:9" ht="15" customHeight="1">
      <c r="C6" s="214"/>
      <c r="D6" s="214" t="s">
        <v>1</v>
      </c>
      <c r="E6" s="214" t="s">
        <v>200</v>
      </c>
      <c r="F6" s="214" t="s">
        <v>202</v>
      </c>
      <c r="G6" s="214" t="s">
        <v>199</v>
      </c>
      <c r="H6" s="214" t="s">
        <v>201</v>
      </c>
      <c r="I6" s="5"/>
    </row>
    <row r="7" spans="3:9" ht="15" customHeight="1">
      <c r="C7" s="214"/>
      <c r="D7" s="214"/>
      <c r="E7" s="214"/>
      <c r="F7" s="214"/>
      <c r="G7" s="214"/>
      <c r="H7" s="214"/>
      <c r="I7" s="5"/>
    </row>
    <row r="8" spans="3:9" s="60" customFormat="1" ht="15" customHeight="1">
      <c r="C8" s="11" t="s">
        <v>7</v>
      </c>
      <c r="D8" s="12">
        <f>IF(ISNUMBER('[5]Tabulate 2 - Table 1'!B2),'[5]Tabulate 2 - Table 1'!B2,0)</f>
        <v>5570</v>
      </c>
      <c r="E8" s="12">
        <f>IF(ISNUMBER('[5]Tabulate 2 - Table 1'!C2),'[5]Tabulate 2 - Table 1'!C2,0)</f>
        <v>1163</v>
      </c>
      <c r="F8" s="12">
        <f t="shared" ref="F8:F40" si="0">E8*100/D8</f>
        <v>20.879712746858168</v>
      </c>
      <c r="G8" s="12">
        <f>IF(ISNUMBER('[5]Tabulate 2 - Table 1'!D2),'[5]Tabulate 2 - Table 1'!D2,0)</f>
        <v>381</v>
      </c>
      <c r="H8" s="12">
        <f t="shared" ref="H8:H40" si="1">G8*100/D8</f>
        <v>6.8402154398563733</v>
      </c>
      <c r="I8" s="4"/>
    </row>
    <row r="9" spans="3:9" s="60" customFormat="1" ht="15" customHeight="1">
      <c r="C9" s="11" t="s">
        <v>8</v>
      </c>
      <c r="D9" s="12">
        <f>IF(ISNUMBER('[5]Tabulate 2 - Table 1'!B3),'[5]Tabulate 2 - Table 1'!B3,0)</f>
        <v>450</v>
      </c>
      <c r="E9" s="12">
        <f>IF(ISNUMBER('[5]Tabulate 2 - Table 1'!C3),'[5]Tabulate 2 - Table 1'!C3,0)</f>
        <v>47</v>
      </c>
      <c r="F9" s="12">
        <f t="shared" si="0"/>
        <v>10.444444444444445</v>
      </c>
      <c r="G9" s="12">
        <f>IF(ISNUMBER('[5]Tabulate 2 - Table 1'!D3),'[5]Tabulate 2 - Table 1'!D3,0)</f>
        <v>18</v>
      </c>
      <c r="H9" s="12">
        <f t="shared" si="1"/>
        <v>4</v>
      </c>
      <c r="I9" s="4"/>
    </row>
    <row r="10" spans="3:9" ht="15" hidden="1" customHeight="1">
      <c r="C10" s="13" t="s">
        <v>15</v>
      </c>
      <c r="D10" s="12">
        <f>IF(ISNUMBER('[5]Tabulate 2 - Table 1'!B4),'[5]Tabulate 2 - Table 1'!B4,0)</f>
        <v>52</v>
      </c>
      <c r="E10" s="12">
        <f>IF(ISNUMBER('[5]Tabulate 2 - Table 1'!C4),'[5]Tabulate 2 - Table 1'!C4,0)</f>
        <v>5</v>
      </c>
      <c r="F10" s="12">
        <f t="shared" si="0"/>
        <v>9.615384615384615</v>
      </c>
      <c r="G10" s="12">
        <f>IF(ISNUMBER('[5]Tabulate 2 - Table 1'!D4),'[5]Tabulate 2 - Table 1'!D4,0)</f>
        <v>1</v>
      </c>
      <c r="H10" s="12">
        <f t="shared" si="1"/>
        <v>1.9230769230769231</v>
      </c>
      <c r="I10" s="5"/>
    </row>
    <row r="11" spans="3:9" ht="15" hidden="1" customHeight="1">
      <c r="C11" s="13" t="s">
        <v>16</v>
      </c>
      <c r="D11" s="12">
        <f>IF(ISNUMBER('[5]Tabulate 2 - Table 1'!B5),'[5]Tabulate 2 - Table 1'!B5,0)</f>
        <v>22</v>
      </c>
      <c r="E11" s="12">
        <f>IF(ISNUMBER('[5]Tabulate 2 - Table 1'!C5),'[5]Tabulate 2 - Table 1'!C5,0)</f>
        <v>8</v>
      </c>
      <c r="F11" s="12">
        <f t="shared" si="0"/>
        <v>36.363636363636367</v>
      </c>
      <c r="G11" s="12">
        <f>IF(ISNUMBER('[5]Tabulate 2 - Table 1'!D5),'[5]Tabulate 2 - Table 1'!D5,0)</f>
        <v>2</v>
      </c>
      <c r="H11" s="12">
        <f t="shared" si="1"/>
        <v>9.0909090909090917</v>
      </c>
      <c r="I11" s="5"/>
    </row>
    <row r="12" spans="3:9" ht="15" hidden="1" customHeight="1">
      <c r="C12" s="13" t="s">
        <v>17</v>
      </c>
      <c r="D12" s="12">
        <f>IF(ISNUMBER('[5]Tabulate 2 - Table 1'!B6),'[5]Tabulate 2 - Table 1'!B6,0)</f>
        <v>62</v>
      </c>
      <c r="E12" s="12">
        <f>IF(ISNUMBER('[5]Tabulate 2 - Table 1'!C6),'[5]Tabulate 2 - Table 1'!C6,0)</f>
        <v>1</v>
      </c>
      <c r="F12" s="12">
        <f t="shared" si="0"/>
        <v>1.6129032258064515</v>
      </c>
      <c r="G12" s="12">
        <f>IF(ISNUMBER('[5]Tabulate 2 - Table 1'!D6),'[5]Tabulate 2 - Table 1'!D6,0)</f>
        <v>1</v>
      </c>
      <c r="H12" s="12">
        <f t="shared" si="1"/>
        <v>1.6129032258064515</v>
      </c>
      <c r="I12" s="5"/>
    </row>
    <row r="13" spans="3:9" ht="15" hidden="1" customHeight="1">
      <c r="C13" s="13" t="s">
        <v>18</v>
      </c>
      <c r="D13" s="12">
        <f>IF(ISNUMBER('[5]Tabulate 2 - Table 1'!B7),'[5]Tabulate 2 - Table 1'!B7,0)</f>
        <v>15</v>
      </c>
      <c r="E13" s="12">
        <f>IF(ISNUMBER('[5]Tabulate 2 - Table 1'!C7),'[5]Tabulate 2 - Table 1'!C7,0)</f>
        <v>1</v>
      </c>
      <c r="F13" s="12">
        <f t="shared" si="0"/>
        <v>6.666666666666667</v>
      </c>
      <c r="G13" s="12">
        <f>IF(ISNUMBER('[5]Tabulate 2 - Table 1'!D7),'[5]Tabulate 2 - Table 1'!D7,0)</f>
        <v>0</v>
      </c>
      <c r="H13" s="12">
        <f t="shared" si="1"/>
        <v>0</v>
      </c>
      <c r="I13" s="5"/>
    </row>
    <row r="14" spans="3:9" ht="15" hidden="1" customHeight="1">
      <c r="C14" s="13" t="s">
        <v>19</v>
      </c>
      <c r="D14" s="12">
        <f>IF(ISNUMBER('[5]Tabulate 2 - Table 1'!B8),'[5]Tabulate 2 - Table 1'!B8,0)</f>
        <v>144</v>
      </c>
      <c r="E14" s="12">
        <f>IF(ISNUMBER('[5]Tabulate 2 - Table 1'!C8),'[5]Tabulate 2 - Table 1'!C8,0)</f>
        <v>25</v>
      </c>
      <c r="F14" s="12">
        <f t="shared" si="0"/>
        <v>17.361111111111111</v>
      </c>
      <c r="G14" s="12">
        <f>IF(ISNUMBER('[5]Tabulate 2 - Table 1'!D8),'[5]Tabulate 2 - Table 1'!D8,0)</f>
        <v>10</v>
      </c>
      <c r="H14" s="12">
        <f t="shared" si="1"/>
        <v>6.9444444444444446</v>
      </c>
      <c r="I14" s="5"/>
    </row>
    <row r="15" spans="3:9" ht="15" hidden="1" customHeight="1">
      <c r="C15" s="13" t="s">
        <v>20</v>
      </c>
      <c r="D15" s="12">
        <f>IF(ISNUMBER('[5]Tabulate 2 - Table 1'!B9),'[5]Tabulate 2 - Table 1'!B9,0)</f>
        <v>16</v>
      </c>
      <c r="E15" s="12">
        <f>IF(ISNUMBER('[5]Tabulate 2 - Table 1'!C9),'[5]Tabulate 2 - Table 1'!C9,0)</f>
        <v>3</v>
      </c>
      <c r="F15" s="12">
        <f t="shared" si="0"/>
        <v>18.75</v>
      </c>
      <c r="G15" s="12">
        <f>IF(ISNUMBER('[5]Tabulate 2 - Table 1'!D9),'[5]Tabulate 2 - Table 1'!D9,0)</f>
        <v>1</v>
      </c>
      <c r="H15" s="12">
        <f t="shared" si="1"/>
        <v>6.25</v>
      </c>
      <c r="I15" s="5"/>
    </row>
    <row r="16" spans="3:9" ht="15" hidden="1" customHeight="1">
      <c r="C16" s="13" t="s">
        <v>21</v>
      </c>
      <c r="D16" s="12">
        <f>IF(ISNUMBER('[5]Tabulate 2 - Table 1'!B10),'[5]Tabulate 2 - Table 1'!B10,0)</f>
        <v>139</v>
      </c>
      <c r="E16" s="12">
        <f>IF(ISNUMBER('[5]Tabulate 2 - Table 1'!C10),'[5]Tabulate 2 - Table 1'!C10,0)</f>
        <v>4</v>
      </c>
      <c r="F16" s="12">
        <f t="shared" si="0"/>
        <v>2.8776978417266186</v>
      </c>
      <c r="G16" s="12">
        <f>IF(ISNUMBER('[5]Tabulate 2 - Table 1'!D10),'[5]Tabulate 2 - Table 1'!D10,0)</f>
        <v>3</v>
      </c>
      <c r="H16" s="12">
        <f t="shared" si="1"/>
        <v>2.1582733812949639</v>
      </c>
      <c r="I16" s="5"/>
    </row>
    <row r="17" spans="3:9" s="60" customFormat="1" ht="15" customHeight="1">
      <c r="C17" s="11" t="s">
        <v>9</v>
      </c>
      <c r="D17" s="12">
        <f>IF(ISNUMBER('[5]Tabulate 2 - Table 1'!B11),'[5]Tabulate 2 - Table 1'!B11,0)</f>
        <v>1794</v>
      </c>
      <c r="E17" s="12">
        <f>IF(ISNUMBER('[5]Tabulate 2 - Table 1'!C11),'[5]Tabulate 2 - Table 1'!C11,0)</f>
        <v>227</v>
      </c>
      <c r="F17" s="12">
        <f t="shared" si="0"/>
        <v>12.653288740245262</v>
      </c>
      <c r="G17" s="12">
        <f>IF(ISNUMBER('[5]Tabulate 2 - Table 1'!D11),'[5]Tabulate 2 - Table 1'!D11,0)</f>
        <v>48</v>
      </c>
      <c r="H17" s="12">
        <f t="shared" si="1"/>
        <v>2.6755852842809364</v>
      </c>
      <c r="I17" s="4"/>
    </row>
    <row r="18" spans="3:9" ht="15" hidden="1" customHeight="1">
      <c r="C18" s="13" t="s">
        <v>22</v>
      </c>
      <c r="D18" s="12">
        <f>IF(ISNUMBER('[5]Tabulate 2 - Table 1'!B12),'[5]Tabulate 2 - Table 1'!B12,0)</f>
        <v>217</v>
      </c>
      <c r="E18" s="12">
        <f>IF(ISNUMBER('[5]Tabulate 2 - Table 1'!C12),'[5]Tabulate 2 - Table 1'!C12,0)</f>
        <v>8</v>
      </c>
      <c r="F18" s="12">
        <f t="shared" si="0"/>
        <v>3.6866359447004609</v>
      </c>
      <c r="G18" s="12">
        <f>IF(ISNUMBER('[5]Tabulate 2 - Table 1'!D12),'[5]Tabulate 2 - Table 1'!D12,0)</f>
        <v>4</v>
      </c>
      <c r="H18" s="12">
        <f t="shared" si="1"/>
        <v>1.8433179723502304</v>
      </c>
      <c r="I18" s="5"/>
    </row>
    <row r="19" spans="3:9" ht="15" hidden="1" customHeight="1">
      <c r="C19" s="13" t="s">
        <v>23</v>
      </c>
      <c r="D19" s="12">
        <f>IF(ISNUMBER('[5]Tabulate 2 - Table 1'!B13),'[5]Tabulate 2 - Table 1'!B13,0)</f>
        <v>224</v>
      </c>
      <c r="E19" s="12">
        <f>IF(ISNUMBER('[5]Tabulate 2 - Table 1'!C13),'[5]Tabulate 2 - Table 1'!C13,0)</f>
        <v>16</v>
      </c>
      <c r="F19" s="12">
        <f t="shared" si="0"/>
        <v>7.1428571428571432</v>
      </c>
      <c r="G19" s="12">
        <f>IF(ISNUMBER('[5]Tabulate 2 - Table 1'!D13),'[5]Tabulate 2 - Table 1'!D13,0)</f>
        <v>3</v>
      </c>
      <c r="H19" s="12">
        <f t="shared" si="1"/>
        <v>1.3392857142857142</v>
      </c>
      <c r="I19" s="5"/>
    </row>
    <row r="20" spans="3:9" ht="15" hidden="1" customHeight="1">
      <c r="C20" s="13" t="s">
        <v>24</v>
      </c>
      <c r="D20" s="12">
        <f>IF(ISNUMBER('[5]Tabulate 2 - Table 1'!B14),'[5]Tabulate 2 - Table 1'!B14,0)</f>
        <v>184</v>
      </c>
      <c r="E20" s="12">
        <f>IF(ISNUMBER('[5]Tabulate 2 - Table 1'!C14),'[5]Tabulate 2 - Table 1'!C14,0)</f>
        <v>51</v>
      </c>
      <c r="F20" s="12">
        <f t="shared" si="0"/>
        <v>27.717391304347824</v>
      </c>
      <c r="G20" s="12">
        <f>IF(ISNUMBER('[5]Tabulate 2 - Table 1'!D14),'[5]Tabulate 2 - Table 1'!D14,0)</f>
        <v>5</v>
      </c>
      <c r="H20" s="12">
        <f t="shared" si="1"/>
        <v>2.7173913043478262</v>
      </c>
      <c r="I20" s="5"/>
    </row>
    <row r="21" spans="3:9" ht="15" hidden="1" customHeight="1">
      <c r="C21" s="13" t="s">
        <v>25</v>
      </c>
      <c r="D21" s="12">
        <f>IF(ISNUMBER('[5]Tabulate 2 - Table 1'!B15),'[5]Tabulate 2 - Table 1'!B15,0)</f>
        <v>167</v>
      </c>
      <c r="E21" s="12">
        <f>IF(ISNUMBER('[5]Tabulate 2 - Table 1'!C15),'[5]Tabulate 2 - Table 1'!C15,0)</f>
        <v>16</v>
      </c>
      <c r="F21" s="12">
        <f t="shared" si="0"/>
        <v>9.5808383233532926</v>
      </c>
      <c r="G21" s="12">
        <f>IF(ISNUMBER('[5]Tabulate 2 - Table 1'!D15),'[5]Tabulate 2 - Table 1'!D15,0)</f>
        <v>3</v>
      </c>
      <c r="H21" s="12">
        <f t="shared" si="1"/>
        <v>1.7964071856287425</v>
      </c>
      <c r="I21" s="5"/>
    </row>
    <row r="22" spans="3:9" ht="15" hidden="1" customHeight="1">
      <c r="C22" s="13" t="s">
        <v>26</v>
      </c>
      <c r="D22" s="12">
        <f>IF(ISNUMBER('[5]Tabulate 2 - Table 1'!B16),'[5]Tabulate 2 - Table 1'!B16,0)</f>
        <v>223</v>
      </c>
      <c r="E22" s="12">
        <f>IF(ISNUMBER('[5]Tabulate 2 - Table 1'!C16),'[5]Tabulate 2 - Table 1'!C16,0)</f>
        <v>11</v>
      </c>
      <c r="F22" s="12">
        <f t="shared" si="0"/>
        <v>4.9327354260089686</v>
      </c>
      <c r="G22" s="12">
        <f>IF(ISNUMBER('[5]Tabulate 2 - Table 1'!D16),'[5]Tabulate 2 - Table 1'!D16,0)</f>
        <v>5</v>
      </c>
      <c r="H22" s="12">
        <f t="shared" si="1"/>
        <v>2.2421524663677128</v>
      </c>
      <c r="I22" s="5"/>
    </row>
    <row r="23" spans="3:9" ht="15" hidden="1" customHeight="1">
      <c r="C23" s="13" t="s">
        <v>27</v>
      </c>
      <c r="D23" s="12">
        <f>IF(ISNUMBER('[5]Tabulate 2 - Table 1'!B17),'[5]Tabulate 2 - Table 1'!B17,0)</f>
        <v>185</v>
      </c>
      <c r="E23" s="12">
        <f>IF(ISNUMBER('[5]Tabulate 2 - Table 1'!C17),'[5]Tabulate 2 - Table 1'!C17,0)</f>
        <v>18</v>
      </c>
      <c r="F23" s="12">
        <f t="shared" si="0"/>
        <v>9.7297297297297298</v>
      </c>
      <c r="G23" s="12">
        <f>IF(ISNUMBER('[5]Tabulate 2 - Table 1'!D17),'[5]Tabulate 2 - Table 1'!D17,0)</f>
        <v>11</v>
      </c>
      <c r="H23" s="12">
        <f t="shared" si="1"/>
        <v>5.9459459459459456</v>
      </c>
      <c r="I23" s="5"/>
    </row>
    <row r="24" spans="3:9" ht="15" hidden="1" customHeight="1">
      <c r="C24" s="13" t="s">
        <v>28</v>
      </c>
      <c r="D24" s="12">
        <f>IF(ISNUMBER('[5]Tabulate 2 - Table 1'!B18),'[5]Tabulate 2 - Table 1'!B18,0)</f>
        <v>102</v>
      </c>
      <c r="E24" s="12">
        <f>IF(ISNUMBER('[5]Tabulate 2 - Table 1'!C18),'[5]Tabulate 2 - Table 1'!C18,0)</f>
        <v>14</v>
      </c>
      <c r="F24" s="12">
        <f t="shared" si="0"/>
        <v>13.725490196078431</v>
      </c>
      <c r="G24" s="12">
        <f>IF(ISNUMBER('[5]Tabulate 2 - Table 1'!D18),'[5]Tabulate 2 - Table 1'!D18,0)</f>
        <v>5</v>
      </c>
      <c r="H24" s="12">
        <f t="shared" si="1"/>
        <v>4.9019607843137258</v>
      </c>
      <c r="I24" s="5"/>
    </row>
    <row r="25" spans="3:9" ht="15" hidden="1" customHeight="1">
      <c r="C25" s="13" t="s">
        <v>29</v>
      </c>
      <c r="D25" s="12">
        <f>IF(ISNUMBER('[5]Tabulate 2 - Table 1'!B19),'[5]Tabulate 2 - Table 1'!B19,0)</f>
        <v>75</v>
      </c>
      <c r="E25" s="12">
        <f>IF(ISNUMBER('[5]Tabulate 2 - Table 1'!C19),'[5]Tabulate 2 - Table 1'!C19,0)</f>
        <v>14</v>
      </c>
      <c r="F25" s="12">
        <f t="shared" si="0"/>
        <v>18.666666666666668</v>
      </c>
      <c r="G25" s="12">
        <f>IF(ISNUMBER('[5]Tabulate 2 - Table 1'!D19),'[5]Tabulate 2 - Table 1'!D19,0)</f>
        <v>1</v>
      </c>
      <c r="H25" s="12">
        <f t="shared" si="1"/>
        <v>1.3333333333333333</v>
      </c>
      <c r="I25" s="5"/>
    </row>
    <row r="26" spans="3:9" ht="15" hidden="1" customHeight="1">
      <c r="C26" s="13" t="s">
        <v>30</v>
      </c>
      <c r="D26" s="12">
        <f>IF(ISNUMBER('[5]Tabulate 2 - Table 1'!B20),'[5]Tabulate 2 - Table 1'!B20,0)</f>
        <v>417</v>
      </c>
      <c r="E26" s="12">
        <f>IF(ISNUMBER('[5]Tabulate 2 - Table 1'!C20),'[5]Tabulate 2 - Table 1'!C20,0)</f>
        <v>79</v>
      </c>
      <c r="F26" s="12">
        <f t="shared" si="0"/>
        <v>18.944844124700239</v>
      </c>
      <c r="G26" s="12">
        <f>IF(ISNUMBER('[5]Tabulate 2 - Table 1'!D20),'[5]Tabulate 2 - Table 1'!D20,0)</f>
        <v>11</v>
      </c>
      <c r="H26" s="12">
        <f t="shared" si="1"/>
        <v>2.6378896882494005</v>
      </c>
      <c r="I26" s="5"/>
    </row>
    <row r="27" spans="3:9" s="60" customFormat="1" ht="15" customHeight="1">
      <c r="C27" s="11" t="s">
        <v>10</v>
      </c>
      <c r="D27" s="12">
        <f>IF(ISNUMBER('[5]Tabulate 2 - Table 1'!B21),'[5]Tabulate 2 - Table 1'!B21,0)</f>
        <v>1668</v>
      </c>
      <c r="E27" s="12">
        <f>IF(ISNUMBER('[5]Tabulate 2 - Table 1'!C21),'[5]Tabulate 2 - Table 1'!C21,0)</f>
        <v>423</v>
      </c>
      <c r="F27" s="12">
        <f t="shared" si="0"/>
        <v>25.359712230215827</v>
      </c>
      <c r="G27" s="12">
        <f>IF(ISNUMBER('[5]Tabulate 2 - Table 1'!D21),'[5]Tabulate 2 - Table 1'!D21,0)</f>
        <v>177</v>
      </c>
      <c r="H27" s="12">
        <f t="shared" si="1"/>
        <v>10.611510791366907</v>
      </c>
      <c r="I27" s="4"/>
    </row>
    <row r="28" spans="3:9" ht="15" hidden="1" customHeight="1">
      <c r="C28" s="13" t="s">
        <v>31</v>
      </c>
      <c r="D28" s="12">
        <f>IF(ISNUMBER('[5]Tabulate 2 - Table 1'!B22),'[5]Tabulate 2 - Table 1'!B22,0)</f>
        <v>853</v>
      </c>
      <c r="E28" s="12">
        <f>IF(ISNUMBER('[5]Tabulate 2 - Table 1'!C22),'[5]Tabulate 2 - Table 1'!C22,0)</f>
        <v>99</v>
      </c>
      <c r="F28" s="12">
        <f t="shared" si="0"/>
        <v>11.606096131301289</v>
      </c>
      <c r="G28" s="12">
        <f>IF(ISNUMBER('[5]Tabulate 2 - Table 1'!D22),'[5]Tabulate 2 - Table 1'!D22,0)</f>
        <v>42</v>
      </c>
      <c r="H28" s="12">
        <f t="shared" si="1"/>
        <v>4.9237983587338805</v>
      </c>
      <c r="I28" s="5"/>
    </row>
    <row r="29" spans="3:9" ht="15" hidden="1" customHeight="1">
      <c r="C29" s="13" t="s">
        <v>32</v>
      </c>
      <c r="D29" s="12">
        <f>IF(ISNUMBER('[5]Tabulate 2 - Table 1'!B23),'[5]Tabulate 2 - Table 1'!B23,0)</f>
        <v>78</v>
      </c>
      <c r="E29" s="12">
        <f>IF(ISNUMBER('[5]Tabulate 2 - Table 1'!C23),'[5]Tabulate 2 - Table 1'!C23,0)</f>
        <v>34</v>
      </c>
      <c r="F29" s="12">
        <f t="shared" si="0"/>
        <v>43.589743589743591</v>
      </c>
      <c r="G29" s="12">
        <f>IF(ISNUMBER('[5]Tabulate 2 - Table 1'!D23),'[5]Tabulate 2 - Table 1'!D23,0)</f>
        <v>17</v>
      </c>
      <c r="H29" s="12">
        <f t="shared" si="1"/>
        <v>21.794871794871796</v>
      </c>
      <c r="I29" s="5"/>
    </row>
    <row r="30" spans="3:9" ht="15" hidden="1" customHeight="1">
      <c r="C30" s="13" t="s">
        <v>33</v>
      </c>
      <c r="D30" s="12">
        <f>IF(ISNUMBER('[5]Tabulate 2 - Table 1'!B24),'[5]Tabulate 2 - Table 1'!B24,0)</f>
        <v>92</v>
      </c>
      <c r="E30" s="12">
        <f>IF(ISNUMBER('[5]Tabulate 2 - Table 1'!C24),'[5]Tabulate 2 - Table 1'!C24,0)</f>
        <v>52</v>
      </c>
      <c r="F30" s="12">
        <f t="shared" si="0"/>
        <v>56.521739130434781</v>
      </c>
      <c r="G30" s="12">
        <f>IF(ISNUMBER('[5]Tabulate 2 - Table 1'!D24),'[5]Tabulate 2 - Table 1'!D24,0)</f>
        <v>30</v>
      </c>
      <c r="H30" s="12">
        <f t="shared" si="1"/>
        <v>32.608695652173914</v>
      </c>
      <c r="I30" s="5"/>
    </row>
    <row r="31" spans="3:9" ht="15" hidden="1" customHeight="1">
      <c r="C31" s="13" t="s">
        <v>34</v>
      </c>
      <c r="D31" s="12">
        <f>IF(ISNUMBER('[5]Tabulate 2 - Table 1'!B25),'[5]Tabulate 2 - Table 1'!B25,0)</f>
        <v>645</v>
      </c>
      <c r="E31" s="12">
        <f>IF(ISNUMBER('[5]Tabulate 2 - Table 1'!C25),'[5]Tabulate 2 - Table 1'!C25,0)</f>
        <v>238</v>
      </c>
      <c r="F31" s="12">
        <f t="shared" si="0"/>
        <v>36.899224806201552</v>
      </c>
      <c r="G31" s="12">
        <f>IF(ISNUMBER('[5]Tabulate 2 - Table 1'!D25),'[5]Tabulate 2 - Table 1'!D25,0)</f>
        <v>88</v>
      </c>
      <c r="H31" s="12">
        <f t="shared" si="1"/>
        <v>13.643410852713178</v>
      </c>
      <c r="I31" s="5"/>
    </row>
    <row r="32" spans="3:9" s="60" customFormat="1" ht="15" customHeight="1">
      <c r="C32" s="11" t="s">
        <v>11</v>
      </c>
      <c r="D32" s="12">
        <f>IF(ISNUMBER('[5]Tabulate 2 - Table 1'!B26),'[5]Tabulate 2 - Table 1'!B26,0)</f>
        <v>1191</v>
      </c>
      <c r="E32" s="12">
        <f>IF(ISNUMBER('[5]Tabulate 2 - Table 1'!C26),'[5]Tabulate 2 - Table 1'!C26,0)</f>
        <v>372</v>
      </c>
      <c r="F32" s="12">
        <f t="shared" si="0"/>
        <v>31.234256926952142</v>
      </c>
      <c r="G32" s="12">
        <f>IF(ISNUMBER('[5]Tabulate 2 - Table 1'!D26),'[5]Tabulate 2 - Table 1'!D26,0)</f>
        <v>109</v>
      </c>
      <c r="H32" s="12">
        <f t="shared" si="1"/>
        <v>9.1519731318219986</v>
      </c>
      <c r="I32" s="4"/>
    </row>
    <row r="33" spans="3:9" ht="15" hidden="1" customHeight="1">
      <c r="C33" s="13" t="s">
        <v>35</v>
      </c>
      <c r="D33" s="12">
        <f>IF(ISNUMBER('[5]Tabulate 2 - Table 1'!B27),'[5]Tabulate 2 - Table 1'!B27,0)</f>
        <v>399</v>
      </c>
      <c r="E33" s="12">
        <f>IF(ISNUMBER('[5]Tabulate 2 - Table 1'!C27),'[5]Tabulate 2 - Table 1'!C27,0)</f>
        <v>131</v>
      </c>
      <c r="F33" s="12">
        <f t="shared" si="0"/>
        <v>32.832080200501252</v>
      </c>
      <c r="G33" s="12">
        <f>IF(ISNUMBER('[5]Tabulate 2 - Table 1'!D27),'[5]Tabulate 2 - Table 1'!D27,0)</f>
        <v>35</v>
      </c>
      <c r="H33" s="12">
        <f t="shared" si="1"/>
        <v>8.7719298245614041</v>
      </c>
      <c r="I33" s="5"/>
    </row>
    <row r="34" spans="3:9" ht="15" hidden="1" customHeight="1">
      <c r="C34" s="13" t="s">
        <v>36</v>
      </c>
      <c r="D34" s="12">
        <f>IF(ISNUMBER('[5]Tabulate 2 - Table 1'!B28),'[5]Tabulate 2 - Table 1'!B28,0)</f>
        <v>295</v>
      </c>
      <c r="E34" s="12">
        <f>IF(ISNUMBER('[5]Tabulate 2 - Table 1'!C28),'[5]Tabulate 2 - Table 1'!C28,0)</f>
        <v>115</v>
      </c>
      <c r="F34" s="12">
        <f t="shared" si="0"/>
        <v>38.983050847457626</v>
      </c>
      <c r="G34" s="12">
        <f>IF(ISNUMBER('[5]Tabulate 2 - Table 1'!D28),'[5]Tabulate 2 - Table 1'!D28,0)</f>
        <v>34</v>
      </c>
      <c r="H34" s="12">
        <f t="shared" si="1"/>
        <v>11.525423728813559</v>
      </c>
      <c r="I34" s="5"/>
    </row>
    <row r="35" spans="3:9" ht="15" hidden="1" customHeight="1">
      <c r="C35" s="13" t="s">
        <v>37</v>
      </c>
      <c r="D35" s="12">
        <f>IF(ISNUMBER('[5]Tabulate 2 - Table 1'!B29),'[5]Tabulate 2 - Table 1'!B29,0)</f>
        <v>497</v>
      </c>
      <c r="E35" s="12">
        <f>IF(ISNUMBER('[5]Tabulate 2 - Table 1'!C29),'[5]Tabulate 2 - Table 1'!C29,0)</f>
        <v>126</v>
      </c>
      <c r="F35" s="12">
        <f t="shared" si="0"/>
        <v>25.35211267605634</v>
      </c>
      <c r="G35" s="12">
        <f>IF(ISNUMBER('[5]Tabulate 2 - Table 1'!D29),'[5]Tabulate 2 - Table 1'!D29,0)</f>
        <v>40</v>
      </c>
      <c r="H35" s="12">
        <f t="shared" si="1"/>
        <v>8.0482897384305829</v>
      </c>
      <c r="I35" s="5"/>
    </row>
    <row r="36" spans="3:9" s="60" customFormat="1" ht="15" customHeight="1">
      <c r="C36" s="120" t="s">
        <v>12</v>
      </c>
      <c r="D36" s="121">
        <f>IF(ISNUMBER('[5]Tabulate 2 - Table 1'!B30),'[5]Tabulate 2 - Table 1'!B30,0)</f>
        <v>467</v>
      </c>
      <c r="E36" s="121">
        <f>IF(ISNUMBER('[5]Tabulate 2 - Table 1'!C30),'[5]Tabulate 2 - Table 1'!C30,0)</f>
        <v>94</v>
      </c>
      <c r="F36" s="121">
        <f t="shared" si="0"/>
        <v>20.128479657387579</v>
      </c>
      <c r="G36" s="121">
        <f>IF(ISNUMBER('[5]Tabulate 2 - Table 1'!D30),'[5]Tabulate 2 - Table 1'!D30,0)</f>
        <v>29</v>
      </c>
      <c r="H36" s="121">
        <f t="shared" si="1"/>
        <v>6.209850107066381</v>
      </c>
      <c r="I36" s="4"/>
    </row>
    <row r="37" spans="3:9" ht="15" hidden="1" customHeight="1">
      <c r="C37" s="117" t="s">
        <v>38</v>
      </c>
      <c r="D37" s="118">
        <f>IF(ISNUMBER('[5]Tabulate 2 - Table 1'!B31),'[5]Tabulate 2 - Table 1'!B31,0)</f>
        <v>79</v>
      </c>
      <c r="E37" s="118">
        <f>IF(ISNUMBER('[5]Tabulate 2 - Table 1'!C31),'[5]Tabulate 2 - Table 1'!C31,0)</f>
        <v>26</v>
      </c>
      <c r="F37" s="119">
        <f t="shared" si="0"/>
        <v>32.911392405063289</v>
      </c>
      <c r="G37" s="118">
        <f>IF(ISNUMBER('[5]Tabulate 2 - Table 1'!D31),'[5]Tabulate 2 - Table 1'!D31,0)</f>
        <v>9</v>
      </c>
      <c r="H37" s="119">
        <f t="shared" si="1"/>
        <v>11.39240506329114</v>
      </c>
      <c r="I37" s="5"/>
    </row>
    <row r="38" spans="3:9" ht="15" hidden="1" customHeight="1">
      <c r="C38" s="5" t="s">
        <v>39</v>
      </c>
      <c r="D38" s="8">
        <f>IF(ISNUMBER('[5]Tabulate 2 - Table 1'!B32),'[5]Tabulate 2 - Table 1'!B32,0)</f>
        <v>141</v>
      </c>
      <c r="E38" s="8">
        <f>IF(ISNUMBER('[5]Tabulate 2 - Table 1'!C32),'[5]Tabulate 2 - Table 1'!C32,0)</f>
        <v>35</v>
      </c>
      <c r="F38" s="6">
        <f t="shared" si="0"/>
        <v>24.822695035460992</v>
      </c>
      <c r="G38" s="8">
        <f>IF(ISNUMBER('[5]Tabulate 2 - Table 1'!D32),'[5]Tabulate 2 - Table 1'!D32,0)</f>
        <v>5</v>
      </c>
      <c r="H38" s="6">
        <f t="shared" si="1"/>
        <v>3.5460992907801416</v>
      </c>
      <c r="I38" s="5"/>
    </row>
    <row r="39" spans="3:9" ht="15" hidden="1" customHeight="1">
      <c r="C39" s="5" t="s">
        <v>40</v>
      </c>
      <c r="D39" s="8">
        <f>IF(ISNUMBER('[5]Tabulate 2 - Table 1'!B33),'[5]Tabulate 2 - Table 1'!B33,0)</f>
        <v>246</v>
      </c>
      <c r="E39" s="8">
        <f>IF(ISNUMBER('[5]Tabulate 2 - Table 1'!C33),'[5]Tabulate 2 - Table 1'!C33,0)</f>
        <v>32</v>
      </c>
      <c r="F39" s="6">
        <f t="shared" si="0"/>
        <v>13.008130081300813</v>
      </c>
      <c r="G39" s="8">
        <f>IF(ISNUMBER('[5]Tabulate 2 - Table 1'!D33),'[5]Tabulate 2 - Table 1'!D33,0)</f>
        <v>14</v>
      </c>
      <c r="H39" s="6">
        <f t="shared" si="1"/>
        <v>5.691056910569106</v>
      </c>
      <c r="I39" s="5"/>
    </row>
    <row r="40" spans="3:9" ht="15" hidden="1" customHeight="1">
      <c r="C40" s="5" t="s">
        <v>41</v>
      </c>
      <c r="D40" s="8">
        <f>IF(ISNUMBER('[5]Tabulate 2 - Table 1'!B34),'[5]Tabulate 2 - Table 1'!B34,0)</f>
        <v>1</v>
      </c>
      <c r="E40" s="8">
        <f>IF(ISNUMBER('[5]Tabulate 2 - Table 1'!C34),'[5]Tabulate 2 - Table 1'!C34,0)</f>
        <v>1</v>
      </c>
      <c r="F40" s="6">
        <f t="shared" si="0"/>
        <v>100</v>
      </c>
      <c r="G40" s="8">
        <f>IF(ISNUMBER('[5]Tabulate 2 - Table 1'!D34),'[5]Tabulate 2 - Table 1'!D34,0)</f>
        <v>1</v>
      </c>
      <c r="H40" s="6">
        <f t="shared" si="1"/>
        <v>100</v>
      </c>
      <c r="I40" s="5"/>
    </row>
    <row r="41" spans="3:9" ht="15" customHeight="1">
      <c r="C41" s="5" t="s">
        <v>13</v>
      </c>
      <c r="D41" s="5"/>
      <c r="E41" s="5"/>
      <c r="F41" s="5"/>
      <c r="G41" s="5"/>
      <c r="H41" s="5"/>
      <c r="I41" s="5"/>
    </row>
  </sheetData>
  <sheetProtection selectLockedCells="1" selectUnlockedCells="1"/>
  <mergeCells count="7">
    <mergeCell ref="C5:C7"/>
    <mergeCell ref="D5:H5"/>
    <mergeCell ref="D6:D7"/>
    <mergeCell ref="E6:E7"/>
    <mergeCell ref="F6:F7"/>
    <mergeCell ref="G6:G7"/>
    <mergeCell ref="H6:H7"/>
  </mergeCells>
  <printOptions horizontalCentered="1"/>
  <pageMargins left="0.59027777777777779" right="0.59027777777777779" top="1.1812499999999999" bottom="1.1812499999999999" header="0.51180555555555551" footer="0.51180555555555551"/>
  <pageSetup paperSize="9" firstPageNumber="0" orientation="portrait" horizontalDpi="300" verticalDpi="300"/>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7F3B8-0E7D-44B1-8B3A-BC26D98E3798}">
  <dimension ref="C1:I14"/>
  <sheetViews>
    <sheetView workbookViewId="0"/>
  </sheetViews>
  <sheetFormatPr defaultRowHeight="12"/>
  <cols>
    <col min="1" max="3" width="9.140625" style="82"/>
    <col min="4" max="4" width="24.85546875" style="82" customWidth="1"/>
    <col min="5" max="16384" width="9.140625" style="82"/>
  </cols>
  <sheetData>
    <row r="1" spans="3:9" s="211" customFormat="1"/>
    <row r="4" spans="3:9" ht="12.75">
      <c r="C4" s="83" t="s">
        <v>212</v>
      </c>
    </row>
    <row r="5" spans="3:9">
      <c r="C5" s="110"/>
      <c r="D5" s="110"/>
      <c r="E5" s="110">
        <v>2014</v>
      </c>
      <c r="F5" s="110">
        <v>2015</v>
      </c>
      <c r="G5" s="110">
        <v>2016</v>
      </c>
      <c r="H5" s="110">
        <v>2017</v>
      </c>
      <c r="I5" s="110">
        <v>2018</v>
      </c>
    </row>
    <row r="6" spans="3:9">
      <c r="C6" s="111"/>
      <c r="D6" s="111" t="s">
        <v>211</v>
      </c>
      <c r="E6" s="112">
        <v>24.8</v>
      </c>
      <c r="F6" s="112">
        <v>24.6</v>
      </c>
      <c r="G6" s="112">
        <v>24.4</v>
      </c>
      <c r="H6" s="112">
        <v>24.3</v>
      </c>
      <c r="I6" s="112">
        <v>24</v>
      </c>
    </row>
    <row r="7" spans="3:9">
      <c r="C7" s="111"/>
      <c r="D7" s="111" t="s">
        <v>210</v>
      </c>
      <c r="E7" s="112">
        <v>3.8</v>
      </c>
      <c r="F7" s="112">
        <v>3.7</v>
      </c>
      <c r="G7" s="112">
        <v>3.7</v>
      </c>
      <c r="H7" s="112">
        <v>3.7</v>
      </c>
      <c r="I7" s="112">
        <v>4</v>
      </c>
    </row>
    <row r="8" spans="3:9">
      <c r="C8" s="111" t="s">
        <v>1</v>
      </c>
      <c r="D8" s="111" t="s">
        <v>209</v>
      </c>
      <c r="E8" s="112">
        <v>28.7</v>
      </c>
      <c r="F8" s="112">
        <v>28.3</v>
      </c>
      <c r="G8" s="112">
        <v>28.1</v>
      </c>
      <c r="H8" s="112">
        <v>28</v>
      </c>
      <c r="I8" s="112">
        <v>28</v>
      </c>
    </row>
    <row r="9" spans="3:9">
      <c r="C9" s="111"/>
      <c r="D9" s="111" t="s">
        <v>208</v>
      </c>
      <c r="E9" s="112">
        <v>23.8</v>
      </c>
      <c r="F9" s="112">
        <v>24.4</v>
      </c>
      <c r="G9" s="112">
        <v>24.9</v>
      </c>
      <c r="H9" s="112">
        <v>25.3</v>
      </c>
      <c r="I9" s="112">
        <v>25.9</v>
      </c>
    </row>
    <row r="10" spans="3:9">
      <c r="C10" s="111"/>
      <c r="D10" s="111" t="s">
        <v>207</v>
      </c>
      <c r="E10" s="112">
        <v>3.9</v>
      </c>
      <c r="F10" s="112">
        <v>4.0999999999999996</v>
      </c>
      <c r="G10" s="112">
        <v>4.2</v>
      </c>
      <c r="H10" s="112">
        <v>4.3</v>
      </c>
      <c r="I10" s="112">
        <v>4.4000000000000004</v>
      </c>
    </row>
    <row r="11" spans="3:9">
      <c r="C11" s="111" t="s">
        <v>1</v>
      </c>
      <c r="D11" s="111" t="s">
        <v>206</v>
      </c>
      <c r="E11" s="112">
        <v>27.7</v>
      </c>
      <c r="F11" s="112">
        <v>28.5</v>
      </c>
      <c r="G11" s="112">
        <v>29</v>
      </c>
      <c r="H11" s="112">
        <v>29.6</v>
      </c>
      <c r="I11" s="112">
        <v>30.3</v>
      </c>
    </row>
    <row r="12" spans="3:9">
      <c r="C12" s="111"/>
      <c r="D12" s="111" t="s">
        <v>205</v>
      </c>
      <c r="E12" s="112">
        <v>2.2000000000000002</v>
      </c>
      <c r="F12" s="112">
        <v>2.2999999999999998</v>
      </c>
      <c r="G12" s="112">
        <v>2.4</v>
      </c>
      <c r="H12" s="112">
        <v>2.5</v>
      </c>
      <c r="I12" s="112">
        <v>2.6</v>
      </c>
    </row>
    <row r="13" spans="3:9">
      <c r="C13" s="111"/>
      <c r="D13" s="111" t="s">
        <v>204</v>
      </c>
      <c r="E13" s="112">
        <v>41.5</v>
      </c>
      <c r="F13" s="112">
        <v>40.9</v>
      </c>
      <c r="G13" s="112">
        <v>40.5</v>
      </c>
      <c r="H13" s="112">
        <v>40</v>
      </c>
      <c r="I13" s="112">
        <v>39.200000000000003</v>
      </c>
    </row>
    <row r="14" spans="3:9">
      <c r="C14" s="113" t="s">
        <v>1</v>
      </c>
      <c r="D14" s="113" t="s">
        <v>203</v>
      </c>
      <c r="E14" s="114">
        <v>43.7</v>
      </c>
      <c r="F14" s="114">
        <v>43.2</v>
      </c>
      <c r="G14" s="114">
        <v>42.9</v>
      </c>
      <c r="H14" s="114">
        <v>42.4</v>
      </c>
      <c r="I14" s="114">
        <v>41.8</v>
      </c>
    </row>
  </sheetData>
  <pageMargins left="0.511811024" right="0.511811024" top="0.78740157499999996" bottom="0.78740157499999996" header="0.31496062000000002" footer="0.31496062000000002"/>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D8D59-5597-416F-B537-9AE29B09D2A7}">
  <dimension ref="C1:J18"/>
  <sheetViews>
    <sheetView workbookViewId="0"/>
  </sheetViews>
  <sheetFormatPr defaultRowHeight="12"/>
  <cols>
    <col min="1" max="4" width="9.140625" style="84"/>
    <col min="5" max="5" width="9" style="84" customWidth="1"/>
    <col min="6" max="16384" width="9.140625" style="84"/>
  </cols>
  <sheetData>
    <row r="1" spans="3:10" s="212" customFormat="1">
      <c r="C1" s="253"/>
      <c r="D1" s="253"/>
      <c r="E1" s="253"/>
      <c r="F1" s="253"/>
      <c r="G1" s="253"/>
      <c r="H1" s="253"/>
      <c r="I1" s="253"/>
      <c r="J1" s="253"/>
    </row>
    <row r="4" spans="3:10" ht="12.75">
      <c r="C4" s="88" t="s">
        <v>229</v>
      </c>
      <c r="D4" s="88"/>
      <c r="E4" s="88"/>
      <c r="F4" s="88"/>
      <c r="G4" s="88"/>
      <c r="H4" s="88"/>
      <c r="I4" s="88"/>
      <c r="J4" s="88"/>
    </row>
    <row r="5" spans="3:10">
      <c r="C5" s="254" t="s">
        <v>221</v>
      </c>
      <c r="D5" s="254" t="s">
        <v>69</v>
      </c>
      <c r="E5" s="250" t="s">
        <v>220</v>
      </c>
      <c r="F5" s="250"/>
      <c r="G5" s="250"/>
      <c r="H5" s="250"/>
      <c r="I5" s="250"/>
      <c r="J5" s="250"/>
    </row>
    <row r="6" spans="3:10">
      <c r="C6" s="255"/>
      <c r="D6" s="255"/>
      <c r="E6" s="251" t="s">
        <v>219</v>
      </c>
      <c r="F6" s="251"/>
      <c r="G6" s="251"/>
      <c r="H6" s="251"/>
      <c r="I6" s="251"/>
      <c r="J6" s="251"/>
    </row>
    <row r="7" spans="3:10">
      <c r="C7" s="255"/>
      <c r="D7" s="255"/>
      <c r="E7" s="99" t="s">
        <v>1</v>
      </c>
      <c r="F7" s="99" t="s">
        <v>218</v>
      </c>
      <c r="G7" s="99" t="s">
        <v>217</v>
      </c>
      <c r="H7" s="99" t="s">
        <v>216</v>
      </c>
      <c r="I7" s="99" t="s">
        <v>215</v>
      </c>
      <c r="J7" s="99" t="s">
        <v>214</v>
      </c>
    </row>
    <row r="8" spans="3:10">
      <c r="C8" s="100" t="s">
        <v>7</v>
      </c>
      <c r="D8" s="101" t="s">
        <v>1</v>
      </c>
      <c r="E8" s="102">
        <v>4.8</v>
      </c>
      <c r="F8" s="102">
        <v>4.8</v>
      </c>
      <c r="G8" s="102">
        <v>4.7</v>
      </c>
      <c r="H8" s="102">
        <v>4.8</v>
      </c>
      <c r="I8" s="102">
        <v>4.9000000000000004</v>
      </c>
      <c r="J8" s="102">
        <v>4.4000000000000004</v>
      </c>
    </row>
    <row r="9" spans="3:10">
      <c r="C9" s="100" t="s">
        <v>8</v>
      </c>
      <c r="D9" s="101" t="s">
        <v>1</v>
      </c>
      <c r="E9" s="102">
        <v>4.2</v>
      </c>
      <c r="F9" s="102">
        <v>2.6</v>
      </c>
      <c r="G9" s="102">
        <v>4</v>
      </c>
      <c r="H9" s="102">
        <v>4.5</v>
      </c>
      <c r="I9" s="102">
        <v>4.2</v>
      </c>
      <c r="J9" s="102">
        <v>4</v>
      </c>
    </row>
    <row r="10" spans="3:10">
      <c r="C10" s="100" t="s">
        <v>9</v>
      </c>
      <c r="D10" s="101" t="s">
        <v>1</v>
      </c>
      <c r="E10" s="102">
        <v>4.3</v>
      </c>
      <c r="F10" s="102">
        <v>3.2</v>
      </c>
      <c r="G10" s="102">
        <v>4.3</v>
      </c>
      <c r="H10" s="102">
        <v>4.4000000000000004</v>
      </c>
      <c r="I10" s="102">
        <v>4.4000000000000004</v>
      </c>
      <c r="J10" s="102">
        <v>3.9</v>
      </c>
    </row>
    <row r="11" spans="3:10">
      <c r="C11" s="100" t="s">
        <v>10</v>
      </c>
      <c r="D11" s="101" t="s">
        <v>1</v>
      </c>
      <c r="E11" s="102">
        <v>5.4</v>
      </c>
      <c r="F11" s="102">
        <v>7.5</v>
      </c>
      <c r="G11" s="102">
        <v>5.3</v>
      </c>
      <c r="H11" s="102">
        <v>5.4</v>
      </c>
      <c r="I11" s="102">
        <v>5.6</v>
      </c>
      <c r="J11" s="102">
        <v>4.8</v>
      </c>
    </row>
    <row r="12" spans="3:10">
      <c r="C12" s="100" t="s">
        <v>11</v>
      </c>
      <c r="D12" s="101" t="s">
        <v>1</v>
      </c>
      <c r="E12" s="102">
        <v>3.9</v>
      </c>
      <c r="F12" s="102">
        <v>3.9</v>
      </c>
      <c r="G12" s="102">
        <v>4</v>
      </c>
      <c r="H12" s="102">
        <v>3.9</v>
      </c>
      <c r="I12" s="102">
        <v>3.8</v>
      </c>
      <c r="J12" s="102">
        <v>3.7</v>
      </c>
    </row>
    <row r="13" spans="3:10">
      <c r="C13" s="103" t="s">
        <v>12</v>
      </c>
      <c r="D13" s="104" t="s">
        <v>1</v>
      </c>
      <c r="E13" s="105">
        <v>4.5999999999999996</v>
      </c>
      <c r="F13" s="105">
        <v>3.2</v>
      </c>
      <c r="G13" s="105">
        <v>4.8</v>
      </c>
      <c r="H13" s="105">
        <v>4.5999999999999996</v>
      </c>
      <c r="I13" s="105">
        <v>4.5999999999999996</v>
      </c>
      <c r="J13" s="105">
        <v>4.3</v>
      </c>
    </row>
    <row r="14" spans="3:10">
      <c r="C14" s="85" t="s">
        <v>213</v>
      </c>
      <c r="D14" s="85"/>
      <c r="E14" s="86"/>
      <c r="F14" s="86"/>
      <c r="G14" s="86"/>
      <c r="H14" s="86"/>
      <c r="I14" s="86"/>
      <c r="J14" s="86"/>
    </row>
    <row r="15" spans="3:10">
      <c r="E15" s="87"/>
      <c r="F15" s="87"/>
      <c r="G15" s="87"/>
      <c r="H15" s="87"/>
      <c r="I15" s="87"/>
      <c r="J15" s="87"/>
    </row>
    <row r="16" spans="3:10">
      <c r="C16" s="250" t="s">
        <v>7</v>
      </c>
      <c r="D16" s="106" t="s">
        <v>1</v>
      </c>
      <c r="E16" s="107">
        <v>4.8</v>
      </c>
      <c r="F16" s="107">
        <v>4.8</v>
      </c>
      <c r="G16" s="107">
        <v>4.7</v>
      </c>
      <c r="H16" s="107">
        <v>4.8</v>
      </c>
      <c r="I16" s="107">
        <v>4.9000000000000004</v>
      </c>
      <c r="J16" s="107">
        <v>4.4000000000000004</v>
      </c>
    </row>
    <row r="17" spans="3:10">
      <c r="C17" s="251"/>
      <c r="D17" s="100" t="s">
        <v>68</v>
      </c>
      <c r="E17" s="108">
        <v>4.9000000000000004</v>
      </c>
      <c r="F17" s="108">
        <v>5.5</v>
      </c>
      <c r="G17" s="108">
        <v>4.9000000000000004</v>
      </c>
      <c r="H17" s="108">
        <v>4.9000000000000004</v>
      </c>
      <c r="I17" s="108">
        <v>5.0999999999999996</v>
      </c>
      <c r="J17" s="108">
        <v>4.5999999999999996</v>
      </c>
    </row>
    <row r="18" spans="3:10">
      <c r="C18" s="252"/>
      <c r="D18" s="103" t="s">
        <v>67</v>
      </c>
      <c r="E18" s="109">
        <v>3.5</v>
      </c>
      <c r="F18" s="109">
        <v>2.9</v>
      </c>
      <c r="G18" s="109">
        <v>3.7</v>
      </c>
      <c r="H18" s="109">
        <v>3.6</v>
      </c>
      <c r="I18" s="109">
        <v>3.3</v>
      </c>
      <c r="J18" s="109">
        <v>3</v>
      </c>
    </row>
  </sheetData>
  <mergeCells count="6">
    <mergeCell ref="C16:C18"/>
    <mergeCell ref="C1:J1"/>
    <mergeCell ref="C5:C7"/>
    <mergeCell ref="D5:D7"/>
    <mergeCell ref="E5:J5"/>
    <mergeCell ref="E6:J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B9EA5-B6D8-47F8-A989-697397338481}">
  <sheetPr>
    <tabColor theme="2"/>
  </sheetPr>
  <dimension ref="A1"/>
  <sheetViews>
    <sheetView workbookViewId="0">
      <selection sqref="A1:XFD1048576"/>
    </sheetView>
  </sheetViews>
  <sheetFormatPr defaultRowHeight="12.75"/>
  <cols>
    <col min="1" max="16384" width="9.140625" style="1"/>
  </cols>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F317C-F999-482A-96A8-36C1E0EF997B}">
  <dimension ref="C1:AU43"/>
  <sheetViews>
    <sheetView showGridLines="0" workbookViewId="0"/>
  </sheetViews>
  <sheetFormatPr defaultColWidth="10.7109375" defaultRowHeight="15" customHeight="1"/>
  <cols>
    <col min="1" max="2" width="10.7109375" style="2"/>
    <col min="3" max="3" width="20.7109375" style="2" customWidth="1"/>
    <col min="4" max="14" width="15.7109375" style="2" customWidth="1"/>
    <col min="15" max="262" width="10.7109375" style="2"/>
    <col min="263" max="263" width="20.7109375" style="2" customWidth="1"/>
    <col min="264" max="269" width="15.7109375" style="2" customWidth="1"/>
    <col min="270" max="518" width="10.7109375" style="2"/>
    <col min="519" max="519" width="20.7109375" style="2" customWidth="1"/>
    <col min="520" max="525" width="15.7109375" style="2" customWidth="1"/>
    <col min="526" max="774" width="10.7109375" style="2"/>
    <col min="775" max="775" width="20.7109375" style="2" customWidth="1"/>
    <col min="776" max="781" width="15.7109375" style="2" customWidth="1"/>
    <col min="782" max="1030" width="10.7109375" style="2"/>
    <col min="1031" max="1031" width="20.7109375" style="2" customWidth="1"/>
    <col min="1032" max="1037" width="15.7109375" style="2" customWidth="1"/>
    <col min="1038" max="1286" width="10.7109375" style="2"/>
    <col min="1287" max="1287" width="20.7109375" style="2" customWidth="1"/>
    <col min="1288" max="1293" width="15.7109375" style="2" customWidth="1"/>
    <col min="1294" max="1542" width="10.7109375" style="2"/>
    <col min="1543" max="1543" width="20.7109375" style="2" customWidth="1"/>
    <col min="1544" max="1549" width="15.7109375" style="2" customWidth="1"/>
    <col min="1550" max="1798" width="10.7109375" style="2"/>
    <col min="1799" max="1799" width="20.7109375" style="2" customWidth="1"/>
    <col min="1800" max="1805" width="15.7109375" style="2" customWidth="1"/>
    <col min="1806" max="2054" width="10.7109375" style="2"/>
    <col min="2055" max="2055" width="20.7109375" style="2" customWidth="1"/>
    <col min="2056" max="2061" width="15.7109375" style="2" customWidth="1"/>
    <col min="2062" max="2310" width="10.7109375" style="2"/>
    <col min="2311" max="2311" width="20.7109375" style="2" customWidth="1"/>
    <col min="2312" max="2317" width="15.7109375" style="2" customWidth="1"/>
    <col min="2318" max="2566" width="10.7109375" style="2"/>
    <col min="2567" max="2567" width="20.7109375" style="2" customWidth="1"/>
    <col min="2568" max="2573" width="15.7109375" style="2" customWidth="1"/>
    <col min="2574" max="2822" width="10.7109375" style="2"/>
    <col min="2823" max="2823" width="20.7109375" style="2" customWidth="1"/>
    <col min="2824" max="2829" width="15.7109375" style="2" customWidth="1"/>
    <col min="2830" max="3078" width="10.7109375" style="2"/>
    <col min="3079" max="3079" width="20.7109375" style="2" customWidth="1"/>
    <col min="3080" max="3085" width="15.7109375" style="2" customWidth="1"/>
    <col min="3086" max="3334" width="10.7109375" style="2"/>
    <col min="3335" max="3335" width="20.7109375" style="2" customWidth="1"/>
    <col min="3336" max="3341" width="15.7109375" style="2" customWidth="1"/>
    <col min="3342" max="3590" width="10.7109375" style="2"/>
    <col min="3591" max="3591" width="20.7109375" style="2" customWidth="1"/>
    <col min="3592" max="3597" width="15.7109375" style="2" customWidth="1"/>
    <col min="3598" max="3846" width="10.7109375" style="2"/>
    <col min="3847" max="3847" width="20.7109375" style="2" customWidth="1"/>
    <col min="3848" max="3853" width="15.7109375" style="2" customWidth="1"/>
    <col min="3854" max="4102" width="10.7109375" style="2"/>
    <col min="4103" max="4103" width="20.7109375" style="2" customWidth="1"/>
    <col min="4104" max="4109" width="15.7109375" style="2" customWidth="1"/>
    <col min="4110" max="4358" width="10.7109375" style="2"/>
    <col min="4359" max="4359" width="20.7109375" style="2" customWidth="1"/>
    <col min="4360" max="4365" width="15.7109375" style="2" customWidth="1"/>
    <col min="4366" max="4614" width="10.7109375" style="2"/>
    <col min="4615" max="4615" width="20.7109375" style="2" customWidth="1"/>
    <col min="4616" max="4621" width="15.7109375" style="2" customWidth="1"/>
    <col min="4622" max="4870" width="10.7109375" style="2"/>
    <col min="4871" max="4871" width="20.7109375" style="2" customWidth="1"/>
    <col min="4872" max="4877" width="15.7109375" style="2" customWidth="1"/>
    <col min="4878" max="5126" width="10.7109375" style="2"/>
    <col min="5127" max="5127" width="20.7109375" style="2" customWidth="1"/>
    <col min="5128" max="5133" width="15.7109375" style="2" customWidth="1"/>
    <col min="5134" max="5382" width="10.7109375" style="2"/>
    <col min="5383" max="5383" width="20.7109375" style="2" customWidth="1"/>
    <col min="5384" max="5389" width="15.7109375" style="2" customWidth="1"/>
    <col min="5390" max="5638" width="10.7109375" style="2"/>
    <col min="5639" max="5639" width="20.7109375" style="2" customWidth="1"/>
    <col min="5640" max="5645" width="15.7109375" style="2" customWidth="1"/>
    <col min="5646" max="5894" width="10.7109375" style="2"/>
    <col min="5895" max="5895" width="20.7109375" style="2" customWidth="1"/>
    <col min="5896" max="5901" width="15.7109375" style="2" customWidth="1"/>
    <col min="5902" max="6150" width="10.7109375" style="2"/>
    <col min="6151" max="6151" width="20.7109375" style="2" customWidth="1"/>
    <col min="6152" max="6157" width="15.7109375" style="2" customWidth="1"/>
    <col min="6158" max="6406" width="10.7109375" style="2"/>
    <col min="6407" max="6407" width="20.7109375" style="2" customWidth="1"/>
    <col min="6408" max="6413" width="15.7109375" style="2" customWidth="1"/>
    <col min="6414" max="6662" width="10.7109375" style="2"/>
    <col min="6663" max="6663" width="20.7109375" style="2" customWidth="1"/>
    <col min="6664" max="6669" width="15.7109375" style="2" customWidth="1"/>
    <col min="6670" max="6918" width="10.7109375" style="2"/>
    <col min="6919" max="6919" width="20.7109375" style="2" customWidth="1"/>
    <col min="6920" max="6925" width="15.7109375" style="2" customWidth="1"/>
    <col min="6926" max="7174" width="10.7109375" style="2"/>
    <col min="7175" max="7175" width="20.7109375" style="2" customWidth="1"/>
    <col min="7176" max="7181" width="15.7109375" style="2" customWidth="1"/>
    <col min="7182" max="7430" width="10.7109375" style="2"/>
    <col min="7431" max="7431" width="20.7109375" style="2" customWidth="1"/>
    <col min="7432" max="7437" width="15.7109375" style="2" customWidth="1"/>
    <col min="7438" max="7686" width="10.7109375" style="2"/>
    <col min="7687" max="7687" width="20.7109375" style="2" customWidth="1"/>
    <col min="7688" max="7693" width="15.7109375" style="2" customWidth="1"/>
    <col min="7694" max="7942" width="10.7109375" style="2"/>
    <col min="7943" max="7943" width="20.7109375" style="2" customWidth="1"/>
    <col min="7944" max="7949" width="15.7109375" style="2" customWidth="1"/>
    <col min="7950" max="8198" width="10.7109375" style="2"/>
    <col min="8199" max="8199" width="20.7109375" style="2" customWidth="1"/>
    <col min="8200" max="8205" width="15.7109375" style="2" customWidth="1"/>
    <col min="8206" max="8454" width="10.7109375" style="2"/>
    <col min="8455" max="8455" width="20.7109375" style="2" customWidth="1"/>
    <col min="8456" max="8461" width="15.7109375" style="2" customWidth="1"/>
    <col min="8462" max="8710" width="10.7109375" style="2"/>
    <col min="8711" max="8711" width="20.7109375" style="2" customWidth="1"/>
    <col min="8712" max="8717" width="15.7109375" style="2" customWidth="1"/>
    <col min="8718" max="8966" width="10.7109375" style="2"/>
    <col min="8967" max="8967" width="20.7109375" style="2" customWidth="1"/>
    <col min="8968" max="8973" width="15.7109375" style="2" customWidth="1"/>
    <col min="8974" max="9222" width="10.7109375" style="2"/>
    <col min="9223" max="9223" width="20.7109375" style="2" customWidth="1"/>
    <col min="9224" max="9229" width="15.7109375" style="2" customWidth="1"/>
    <col min="9230" max="9478" width="10.7109375" style="2"/>
    <col min="9479" max="9479" width="20.7109375" style="2" customWidth="1"/>
    <col min="9480" max="9485" width="15.7109375" style="2" customWidth="1"/>
    <col min="9486" max="9734" width="10.7109375" style="2"/>
    <col min="9735" max="9735" width="20.7109375" style="2" customWidth="1"/>
    <col min="9736" max="9741" width="15.7109375" style="2" customWidth="1"/>
    <col min="9742" max="9990" width="10.7109375" style="2"/>
    <col min="9991" max="9991" width="20.7109375" style="2" customWidth="1"/>
    <col min="9992" max="9997" width="15.7109375" style="2" customWidth="1"/>
    <col min="9998" max="10246" width="10.7109375" style="2"/>
    <col min="10247" max="10247" width="20.7109375" style="2" customWidth="1"/>
    <col min="10248" max="10253" width="15.7109375" style="2" customWidth="1"/>
    <col min="10254" max="10502" width="10.7109375" style="2"/>
    <col min="10503" max="10503" width="20.7109375" style="2" customWidth="1"/>
    <col min="10504" max="10509" width="15.7109375" style="2" customWidth="1"/>
    <col min="10510" max="10758" width="10.7109375" style="2"/>
    <col min="10759" max="10759" width="20.7109375" style="2" customWidth="1"/>
    <col min="10760" max="10765" width="15.7109375" style="2" customWidth="1"/>
    <col min="10766" max="11014" width="10.7109375" style="2"/>
    <col min="11015" max="11015" width="20.7109375" style="2" customWidth="1"/>
    <col min="11016" max="11021" width="15.7109375" style="2" customWidth="1"/>
    <col min="11022" max="11270" width="10.7109375" style="2"/>
    <col min="11271" max="11271" width="20.7109375" style="2" customWidth="1"/>
    <col min="11272" max="11277" width="15.7109375" style="2" customWidth="1"/>
    <col min="11278" max="11526" width="10.7109375" style="2"/>
    <col min="11527" max="11527" width="20.7109375" style="2" customWidth="1"/>
    <col min="11528" max="11533" width="15.7109375" style="2" customWidth="1"/>
    <col min="11534" max="11782" width="10.7109375" style="2"/>
    <col min="11783" max="11783" width="20.7109375" style="2" customWidth="1"/>
    <col min="11784" max="11789" width="15.7109375" style="2" customWidth="1"/>
    <col min="11790" max="12038" width="10.7109375" style="2"/>
    <col min="12039" max="12039" width="20.7109375" style="2" customWidth="1"/>
    <col min="12040" max="12045" width="15.7109375" style="2" customWidth="1"/>
    <col min="12046" max="12294" width="10.7109375" style="2"/>
    <col min="12295" max="12295" width="20.7109375" style="2" customWidth="1"/>
    <col min="12296" max="12301" width="15.7109375" style="2" customWidth="1"/>
    <col min="12302" max="12550" width="10.7109375" style="2"/>
    <col min="12551" max="12551" width="20.7109375" style="2" customWidth="1"/>
    <col min="12552" max="12557" width="15.7109375" style="2" customWidth="1"/>
    <col min="12558" max="12806" width="10.7109375" style="2"/>
    <col min="12807" max="12807" width="20.7109375" style="2" customWidth="1"/>
    <col min="12808" max="12813" width="15.7109375" style="2" customWidth="1"/>
    <col min="12814" max="13062" width="10.7109375" style="2"/>
    <col min="13063" max="13063" width="20.7109375" style="2" customWidth="1"/>
    <col min="13064" max="13069" width="15.7109375" style="2" customWidth="1"/>
    <col min="13070" max="13318" width="10.7109375" style="2"/>
    <col min="13319" max="13319" width="20.7109375" style="2" customWidth="1"/>
    <col min="13320" max="13325" width="15.7109375" style="2" customWidth="1"/>
    <col min="13326" max="13574" width="10.7109375" style="2"/>
    <col min="13575" max="13575" width="20.7109375" style="2" customWidth="1"/>
    <col min="13576" max="13581" width="15.7109375" style="2" customWidth="1"/>
    <col min="13582" max="13830" width="10.7109375" style="2"/>
    <col min="13831" max="13831" width="20.7109375" style="2" customWidth="1"/>
    <col min="13832" max="13837" width="15.7109375" style="2" customWidth="1"/>
    <col min="13838" max="14086" width="10.7109375" style="2"/>
    <col min="14087" max="14087" width="20.7109375" style="2" customWidth="1"/>
    <col min="14088" max="14093" width="15.7109375" style="2" customWidth="1"/>
    <col min="14094" max="14342" width="10.7109375" style="2"/>
    <col min="14343" max="14343" width="20.7109375" style="2" customWidth="1"/>
    <col min="14344" max="14349" width="15.7109375" style="2" customWidth="1"/>
    <col min="14350" max="14598" width="10.7109375" style="2"/>
    <col min="14599" max="14599" width="20.7109375" style="2" customWidth="1"/>
    <col min="14600" max="14605" width="15.7109375" style="2" customWidth="1"/>
    <col min="14606" max="14854" width="10.7109375" style="2"/>
    <col min="14855" max="14855" width="20.7109375" style="2" customWidth="1"/>
    <col min="14856" max="14861" width="15.7109375" style="2" customWidth="1"/>
    <col min="14862" max="15110" width="10.7109375" style="2"/>
    <col min="15111" max="15111" width="20.7109375" style="2" customWidth="1"/>
    <col min="15112" max="15117" width="15.7109375" style="2" customWidth="1"/>
    <col min="15118" max="15366" width="10.7109375" style="2"/>
    <col min="15367" max="15367" width="20.7109375" style="2" customWidth="1"/>
    <col min="15368" max="15373" width="15.7109375" style="2" customWidth="1"/>
    <col min="15374" max="15622" width="10.7109375" style="2"/>
    <col min="15623" max="15623" width="20.7109375" style="2" customWidth="1"/>
    <col min="15624" max="15629" width="15.7109375" style="2" customWidth="1"/>
    <col min="15630" max="15878" width="10.7109375" style="2"/>
    <col min="15879" max="15879" width="20.7109375" style="2" customWidth="1"/>
    <col min="15880" max="15885" width="15.7109375" style="2" customWidth="1"/>
    <col min="15886" max="16134" width="10.7109375" style="2"/>
    <col min="16135" max="16135" width="20.7109375" style="2" customWidth="1"/>
    <col min="16136" max="16141" width="15.7109375" style="2" customWidth="1"/>
    <col min="16142" max="16384" width="10.7109375" style="2"/>
  </cols>
  <sheetData>
    <row r="1" spans="3:47" s="201" customFormat="1" ht="15" customHeight="1">
      <c r="C1" s="200"/>
      <c r="D1" s="200"/>
      <c r="E1" s="200"/>
      <c r="F1" s="200"/>
      <c r="G1" s="200"/>
      <c r="H1" s="200"/>
      <c r="I1" s="200"/>
      <c r="J1" s="200"/>
      <c r="K1" s="200"/>
      <c r="L1" s="200"/>
      <c r="M1" s="200"/>
      <c r="N1" s="200"/>
    </row>
    <row r="2" spans="3:47" ht="15" customHeight="1">
      <c r="C2" s="3"/>
      <c r="D2" s="3"/>
      <c r="E2" s="3"/>
      <c r="F2" s="3"/>
      <c r="G2" s="3"/>
      <c r="H2" s="3"/>
      <c r="I2" s="3"/>
      <c r="J2" s="3"/>
      <c r="K2" s="3"/>
      <c r="L2" s="3"/>
      <c r="M2" s="3"/>
      <c r="N2" s="3"/>
    </row>
    <row r="3" spans="3:47" ht="15" customHeight="1">
      <c r="C3" s="3"/>
      <c r="D3" s="3"/>
      <c r="E3" s="3"/>
      <c r="F3" s="3"/>
      <c r="G3" s="3"/>
      <c r="H3" s="3"/>
      <c r="I3" s="3"/>
      <c r="J3" s="3"/>
      <c r="K3" s="3"/>
      <c r="L3" s="3"/>
      <c r="M3" s="3"/>
      <c r="N3" s="3"/>
    </row>
    <row r="4" spans="3:47" ht="15" customHeight="1">
      <c r="C4" s="115" t="s">
        <v>222</v>
      </c>
      <c r="D4" s="116"/>
      <c r="E4" s="116"/>
      <c r="F4" s="116"/>
      <c r="G4" s="116"/>
      <c r="H4" s="116"/>
      <c r="I4" s="116"/>
      <c r="J4" s="116"/>
      <c r="K4" s="116"/>
      <c r="L4" s="116"/>
      <c r="M4" s="116"/>
      <c r="N4" s="116"/>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row>
    <row r="5" spans="3:47" ht="15" customHeight="1">
      <c r="C5" s="213" t="s">
        <v>14</v>
      </c>
      <c r="D5" s="213" t="s">
        <v>0</v>
      </c>
      <c r="E5" s="213"/>
      <c r="F5" s="213"/>
      <c r="G5" s="213"/>
      <c r="H5" s="213"/>
      <c r="I5" s="213"/>
      <c r="J5" s="213"/>
      <c r="K5" s="213"/>
      <c r="L5" s="213"/>
      <c r="M5" s="213"/>
      <c r="N5" s="213"/>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row>
    <row r="6" spans="3:47" ht="15" customHeight="1">
      <c r="C6" s="214"/>
      <c r="D6" s="214" t="s">
        <v>1</v>
      </c>
      <c r="E6" s="214" t="s">
        <v>2</v>
      </c>
      <c r="F6" s="214" t="s">
        <v>2</v>
      </c>
      <c r="G6" s="214" t="s">
        <v>3</v>
      </c>
      <c r="H6" s="214" t="s">
        <v>3</v>
      </c>
      <c r="I6" s="214" t="s">
        <v>4</v>
      </c>
      <c r="J6" s="214" t="s">
        <v>4</v>
      </c>
      <c r="K6" s="214" t="s">
        <v>5</v>
      </c>
      <c r="L6" s="214" t="s">
        <v>5</v>
      </c>
      <c r="M6" s="214" t="s">
        <v>6</v>
      </c>
      <c r="N6" s="214" t="s">
        <v>6</v>
      </c>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3:47" ht="15" customHeight="1">
      <c r="C7" s="214"/>
      <c r="D7" s="214"/>
      <c r="E7" s="214"/>
      <c r="F7" s="214"/>
      <c r="G7" s="214"/>
      <c r="H7" s="214"/>
      <c r="I7" s="214"/>
      <c r="J7" s="214"/>
      <c r="K7" s="214"/>
      <c r="L7" s="214"/>
      <c r="M7" s="214"/>
      <c r="N7" s="214"/>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row>
    <row r="8" spans="3:47" ht="15" customHeight="1">
      <c r="C8" s="214"/>
      <c r="D8" s="214"/>
      <c r="E8" s="214"/>
      <c r="F8" s="214"/>
      <c r="G8" s="214"/>
      <c r="H8" s="214"/>
      <c r="I8" s="214"/>
      <c r="J8" s="214"/>
      <c r="K8" s="214"/>
      <c r="L8" s="214"/>
      <c r="M8" s="214"/>
      <c r="N8" s="214"/>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row>
    <row r="9" spans="3:47" ht="15" customHeight="1">
      <c r="C9" s="214"/>
      <c r="D9" s="214"/>
      <c r="E9" s="214"/>
      <c r="F9" s="214"/>
      <c r="G9" s="214"/>
      <c r="H9" s="214"/>
      <c r="I9" s="214"/>
      <c r="J9" s="214"/>
      <c r="K9" s="214"/>
      <c r="L9" s="214"/>
      <c r="M9" s="214"/>
      <c r="N9" s="214"/>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row>
    <row r="10" spans="3:47" s="3" customFormat="1" ht="15" customHeight="1">
      <c r="C10" s="14" t="s">
        <v>7</v>
      </c>
      <c r="D10" s="15">
        <f>IF(ISNUMBER('[2]Tabulate 2 - Table 1'!B2),'[2]Tabulate 2 - Table 1'!B2,0)</f>
        <v>5570</v>
      </c>
      <c r="E10" s="15">
        <f>IF(ISNUMBER('[2]Tabulate 2 - Table 1'!C2),'[2]Tabulate 2 - Table 1'!C2,0)</f>
        <v>1049</v>
      </c>
      <c r="F10" s="15">
        <f>E10*100/D10</f>
        <v>18.833034111310592</v>
      </c>
      <c r="G10" s="15">
        <f>IF(ISNUMBER('[2]Tabulate 2 - Table 1'!D2),'[2]Tabulate 2 - Table 1'!D2,0)</f>
        <v>865</v>
      </c>
      <c r="H10" s="15">
        <f>G10*100/D10</f>
        <v>15.529622980251347</v>
      </c>
      <c r="I10" s="15">
        <f>IF(ISNUMBER('[2]Tabulate 2 - Table 1'!E2),'[2]Tabulate 2 - Table 1'!E2,0)</f>
        <v>3709</v>
      </c>
      <c r="J10" s="15">
        <f>I10*100/D10</f>
        <v>66.58886894075404</v>
      </c>
      <c r="K10" s="15">
        <f>IF(ISNUMBER('[2]Tabulate 2 - Table 1'!F2),'[2]Tabulate 2 - Table 1'!F2,0)</f>
        <v>859</v>
      </c>
      <c r="L10" s="15">
        <f>K10*100/D10</f>
        <v>15.421903052064632</v>
      </c>
      <c r="M10" s="15">
        <f>IF(ISNUMBER('[2]Tabulate 2 - Table 1'!G2),'[2]Tabulate 2 - Table 1'!G2,0)</f>
        <v>1467</v>
      </c>
      <c r="N10" s="15">
        <f>M10*100/D10</f>
        <v>26.337522441651707</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row>
    <row r="11" spans="3:47" s="3" customFormat="1" ht="15" customHeight="1">
      <c r="C11" s="11" t="s">
        <v>8</v>
      </c>
      <c r="D11" s="12">
        <f>IF(ISNUMBER('[2]Tabulate 2 - Table 1'!B3),'[2]Tabulate 2 - Table 1'!B3,0)</f>
        <v>450</v>
      </c>
      <c r="E11" s="12">
        <f>IF(ISNUMBER('[2]Tabulate 2 - Table 1'!C3),'[2]Tabulate 2 - Table 1'!C3,0)</f>
        <v>131</v>
      </c>
      <c r="F11" s="12">
        <f t="shared" ref="F11:F42" si="0">E11*100/D11</f>
        <v>29.111111111111111</v>
      </c>
      <c r="G11" s="12">
        <f>IF(ISNUMBER('[2]Tabulate 2 - Table 1'!D3),'[2]Tabulate 2 - Table 1'!D3,0)</f>
        <v>83</v>
      </c>
      <c r="H11" s="12">
        <f t="shared" ref="H11:H42" si="1">G11*100/D11</f>
        <v>18.444444444444443</v>
      </c>
      <c r="I11" s="12">
        <f>IF(ISNUMBER('[2]Tabulate 2 - Table 1'!E3),'[2]Tabulate 2 - Table 1'!E3,0)</f>
        <v>312</v>
      </c>
      <c r="J11" s="12">
        <f t="shared" ref="J11:J42" si="2">I11*100/D11</f>
        <v>69.333333333333329</v>
      </c>
      <c r="K11" s="12">
        <f>IF(ISNUMBER('[2]Tabulate 2 - Table 1'!F3),'[2]Tabulate 2 - Table 1'!F3,0)</f>
        <v>81</v>
      </c>
      <c r="L11" s="12">
        <f t="shared" ref="L11:L42" si="3">K11*100/D11</f>
        <v>18</v>
      </c>
      <c r="M11" s="12">
        <f>IF(ISNUMBER('[2]Tabulate 2 - Table 1'!G3),'[2]Tabulate 2 - Table 1'!G3,0)</f>
        <v>75</v>
      </c>
      <c r="N11" s="12">
        <f t="shared" ref="N11:N42" si="4">M11*100/D11</f>
        <v>16.666666666666668</v>
      </c>
      <c r="O11" s="4"/>
      <c r="P11" s="4"/>
      <c r="Q11" s="4"/>
      <c r="R11" s="4"/>
      <c r="S11" s="4"/>
      <c r="T11" s="4"/>
      <c r="U11" s="4"/>
      <c r="V11" s="4"/>
      <c r="W11" s="4"/>
      <c r="X11" s="4"/>
      <c r="Y11" s="4"/>
      <c r="Z11" s="4"/>
      <c r="AA11" s="4"/>
      <c r="AB11" s="4"/>
      <c r="AC11" s="4"/>
      <c r="AD11" s="4"/>
      <c r="AE11" s="4"/>
      <c r="AF11" s="4"/>
      <c r="AG11" s="7"/>
      <c r="AH11" s="4"/>
      <c r="AI11" s="4"/>
      <c r="AJ11" s="4"/>
      <c r="AK11" s="4"/>
      <c r="AL11" s="4"/>
      <c r="AM11" s="4"/>
      <c r="AN11" s="4"/>
      <c r="AO11" s="4"/>
      <c r="AP11" s="4"/>
      <c r="AQ11" s="4"/>
      <c r="AR11" s="4"/>
      <c r="AS11" s="4"/>
      <c r="AT11" s="4"/>
      <c r="AU11" s="4"/>
    </row>
    <row r="12" spans="3:47" ht="15" hidden="1" customHeight="1">
      <c r="C12" s="13" t="s">
        <v>15</v>
      </c>
      <c r="D12" s="12">
        <f>IF(ISNUMBER('[2]Tabulate 2 - Table 1'!B4),'[2]Tabulate 2 - Table 1'!B4,0)</f>
        <v>52</v>
      </c>
      <c r="E12" s="12">
        <f>IF(ISNUMBER('[2]Tabulate 2 - Table 1'!C4),'[2]Tabulate 2 - Table 1'!C4,0)</f>
        <v>2</v>
      </c>
      <c r="F12" s="12">
        <f t="shared" si="0"/>
        <v>3.8461538461538463</v>
      </c>
      <c r="G12" s="12">
        <f>IF(ISNUMBER('[2]Tabulate 2 - Table 1'!D4),'[2]Tabulate 2 - Table 1'!D4,0)</f>
        <v>2</v>
      </c>
      <c r="H12" s="12">
        <f t="shared" si="1"/>
        <v>3.8461538461538463</v>
      </c>
      <c r="I12" s="12">
        <f>IF(ISNUMBER('[2]Tabulate 2 - Table 1'!E4),'[2]Tabulate 2 - Table 1'!E4,0)</f>
        <v>32</v>
      </c>
      <c r="J12" s="12">
        <f t="shared" si="2"/>
        <v>61.53846153846154</v>
      </c>
      <c r="K12" s="12">
        <f>IF(ISNUMBER('[2]Tabulate 2 - Table 1'!F4),'[2]Tabulate 2 - Table 1'!F4,0)</f>
        <v>7</v>
      </c>
      <c r="L12" s="12">
        <f t="shared" si="3"/>
        <v>13.461538461538462</v>
      </c>
      <c r="M12" s="12">
        <f>IF(ISNUMBER('[2]Tabulate 2 - Table 1'!G4),'[2]Tabulate 2 - Table 1'!G4,0)</f>
        <v>15</v>
      </c>
      <c r="N12" s="12">
        <f t="shared" si="4"/>
        <v>28.846153846153847</v>
      </c>
      <c r="O12" s="5"/>
      <c r="P12" s="5"/>
      <c r="Q12" s="5"/>
      <c r="R12" s="5"/>
      <c r="S12" s="5"/>
      <c r="T12" s="5"/>
      <c r="U12" s="5"/>
      <c r="V12" s="5"/>
      <c r="W12" s="5"/>
      <c r="X12" s="5"/>
      <c r="Y12" s="5"/>
      <c r="Z12" s="5"/>
      <c r="AA12" s="5"/>
      <c r="AB12" s="5"/>
      <c r="AC12" s="5"/>
      <c r="AD12" s="5"/>
      <c r="AE12" s="5"/>
      <c r="AF12" s="5"/>
      <c r="AG12" s="9"/>
      <c r="AH12" s="5"/>
      <c r="AI12" s="5"/>
      <c r="AJ12" s="5"/>
      <c r="AK12" s="5"/>
      <c r="AL12" s="5"/>
      <c r="AM12" s="5"/>
      <c r="AN12" s="5"/>
      <c r="AO12" s="5"/>
      <c r="AP12" s="5"/>
      <c r="AQ12" s="5"/>
      <c r="AR12" s="5"/>
      <c r="AS12" s="5"/>
      <c r="AT12" s="5"/>
      <c r="AU12" s="5"/>
    </row>
    <row r="13" spans="3:47" ht="15" hidden="1" customHeight="1">
      <c r="C13" s="13" t="s">
        <v>16</v>
      </c>
      <c r="D13" s="12">
        <f>IF(ISNUMBER('[2]Tabulate 2 - Table 1'!B5),'[2]Tabulate 2 - Table 1'!B5,0)</f>
        <v>22</v>
      </c>
      <c r="E13" s="12">
        <f>IF(ISNUMBER('[2]Tabulate 2 - Table 1'!C5),'[2]Tabulate 2 - Table 1'!C5,0)</f>
        <v>5</v>
      </c>
      <c r="F13" s="12">
        <f t="shared" si="0"/>
        <v>22.727272727272727</v>
      </c>
      <c r="G13" s="12">
        <f>IF(ISNUMBER('[2]Tabulate 2 - Table 1'!D5),'[2]Tabulate 2 - Table 1'!D5,0)</f>
        <v>8</v>
      </c>
      <c r="H13" s="12">
        <f t="shared" si="1"/>
        <v>36.363636363636367</v>
      </c>
      <c r="I13" s="12">
        <f>IF(ISNUMBER('[2]Tabulate 2 - Table 1'!E5),'[2]Tabulate 2 - Table 1'!E5,0)</f>
        <v>21</v>
      </c>
      <c r="J13" s="12">
        <f t="shared" si="2"/>
        <v>95.454545454545453</v>
      </c>
      <c r="K13" s="12">
        <f>IF(ISNUMBER('[2]Tabulate 2 - Table 1'!F5),'[2]Tabulate 2 - Table 1'!F5,0)</f>
        <v>1</v>
      </c>
      <c r="L13" s="12">
        <f t="shared" si="3"/>
        <v>4.5454545454545459</v>
      </c>
      <c r="M13" s="12">
        <f>IF(ISNUMBER('[2]Tabulate 2 - Table 1'!G5),'[2]Tabulate 2 - Table 1'!G5,0)</f>
        <v>0</v>
      </c>
      <c r="N13" s="12">
        <f t="shared" si="4"/>
        <v>0</v>
      </c>
      <c r="O13" s="5"/>
      <c r="P13" s="5"/>
      <c r="Q13" s="5"/>
      <c r="R13" s="5"/>
      <c r="S13" s="5"/>
      <c r="T13" s="5"/>
      <c r="U13" s="5"/>
      <c r="V13" s="5"/>
      <c r="W13" s="5"/>
      <c r="X13" s="5"/>
      <c r="Y13" s="5"/>
      <c r="Z13" s="5"/>
      <c r="AA13" s="5"/>
      <c r="AB13" s="5"/>
      <c r="AC13" s="5"/>
      <c r="AD13" s="5"/>
      <c r="AE13" s="5"/>
      <c r="AF13" s="5"/>
      <c r="AG13" s="9"/>
      <c r="AH13" s="5"/>
      <c r="AI13" s="5"/>
      <c r="AJ13" s="5"/>
      <c r="AK13" s="5"/>
      <c r="AL13" s="5"/>
      <c r="AM13" s="5"/>
      <c r="AN13" s="5"/>
      <c r="AO13" s="5"/>
      <c r="AP13" s="5"/>
      <c r="AQ13" s="5"/>
      <c r="AR13" s="5"/>
      <c r="AS13" s="5"/>
      <c r="AT13" s="5"/>
      <c r="AU13" s="5"/>
    </row>
    <row r="14" spans="3:47" ht="15" hidden="1" customHeight="1">
      <c r="C14" s="13" t="s">
        <v>17</v>
      </c>
      <c r="D14" s="12">
        <f>IF(ISNUMBER('[2]Tabulate 2 - Table 1'!B6),'[2]Tabulate 2 - Table 1'!B6,0)</f>
        <v>62</v>
      </c>
      <c r="E14" s="12">
        <f>IF(ISNUMBER('[2]Tabulate 2 - Table 1'!C6),'[2]Tabulate 2 - Table 1'!C6,0)</f>
        <v>40</v>
      </c>
      <c r="F14" s="12">
        <f t="shared" si="0"/>
        <v>64.516129032258064</v>
      </c>
      <c r="G14" s="12">
        <f>IF(ISNUMBER('[2]Tabulate 2 - Table 1'!D6),'[2]Tabulate 2 - Table 1'!D6,0)</f>
        <v>12</v>
      </c>
      <c r="H14" s="12">
        <f t="shared" si="1"/>
        <v>19.35483870967742</v>
      </c>
      <c r="I14" s="12">
        <f>IF(ISNUMBER('[2]Tabulate 2 - Table 1'!E6),'[2]Tabulate 2 - Table 1'!E6,0)</f>
        <v>46</v>
      </c>
      <c r="J14" s="12">
        <f t="shared" si="2"/>
        <v>74.193548387096769</v>
      </c>
      <c r="K14" s="12">
        <f>IF(ISNUMBER('[2]Tabulate 2 - Table 1'!F6),'[2]Tabulate 2 - Table 1'!F6,0)</f>
        <v>10</v>
      </c>
      <c r="L14" s="12">
        <f t="shared" si="3"/>
        <v>16.129032258064516</v>
      </c>
      <c r="M14" s="12">
        <f>IF(ISNUMBER('[2]Tabulate 2 - Table 1'!G6),'[2]Tabulate 2 - Table 1'!G6,0)</f>
        <v>8</v>
      </c>
      <c r="N14" s="12">
        <f t="shared" si="4"/>
        <v>12.903225806451612</v>
      </c>
      <c r="O14" s="5"/>
      <c r="P14" s="5"/>
      <c r="Q14" s="5"/>
      <c r="R14" s="5"/>
      <c r="S14" s="5"/>
      <c r="T14" s="5"/>
      <c r="U14" s="5"/>
      <c r="V14" s="5"/>
      <c r="W14" s="5"/>
      <c r="X14" s="5"/>
      <c r="Y14" s="5"/>
      <c r="Z14" s="5"/>
      <c r="AA14" s="5"/>
      <c r="AB14" s="5"/>
      <c r="AC14" s="5"/>
      <c r="AD14" s="5"/>
      <c r="AE14" s="5"/>
      <c r="AF14" s="5"/>
      <c r="AG14" s="9"/>
      <c r="AH14" s="5"/>
      <c r="AI14" s="5"/>
      <c r="AJ14" s="5"/>
      <c r="AK14" s="5"/>
      <c r="AL14" s="5"/>
      <c r="AM14" s="5"/>
      <c r="AN14" s="5"/>
      <c r="AO14" s="5"/>
      <c r="AP14" s="5"/>
      <c r="AQ14" s="5"/>
      <c r="AR14" s="5"/>
      <c r="AS14" s="5"/>
      <c r="AT14" s="5"/>
      <c r="AU14" s="5"/>
    </row>
    <row r="15" spans="3:47" ht="15" hidden="1" customHeight="1">
      <c r="C15" s="13" t="s">
        <v>18</v>
      </c>
      <c r="D15" s="12">
        <f>IF(ISNUMBER('[2]Tabulate 2 - Table 1'!B7),'[2]Tabulate 2 - Table 1'!B7,0)</f>
        <v>15</v>
      </c>
      <c r="E15" s="12">
        <f>IF(ISNUMBER('[2]Tabulate 2 - Table 1'!C7),'[2]Tabulate 2 - Table 1'!C7,0)</f>
        <v>2</v>
      </c>
      <c r="F15" s="12">
        <f t="shared" si="0"/>
        <v>13.333333333333334</v>
      </c>
      <c r="G15" s="12">
        <f>IF(ISNUMBER('[2]Tabulate 2 - Table 1'!D7),'[2]Tabulate 2 - Table 1'!D7,0)</f>
        <v>2</v>
      </c>
      <c r="H15" s="12">
        <f t="shared" si="1"/>
        <v>13.333333333333334</v>
      </c>
      <c r="I15" s="12">
        <f>IF(ISNUMBER('[2]Tabulate 2 - Table 1'!E7),'[2]Tabulate 2 - Table 1'!E7,0)</f>
        <v>13</v>
      </c>
      <c r="J15" s="12">
        <f t="shared" si="2"/>
        <v>86.666666666666671</v>
      </c>
      <c r="K15" s="12">
        <f>IF(ISNUMBER('[2]Tabulate 2 - Table 1'!F7),'[2]Tabulate 2 - Table 1'!F7,0)</f>
        <v>3</v>
      </c>
      <c r="L15" s="12">
        <f t="shared" si="3"/>
        <v>20</v>
      </c>
      <c r="M15" s="12">
        <f>IF(ISNUMBER('[2]Tabulate 2 - Table 1'!G7),'[2]Tabulate 2 - Table 1'!G7,0)</f>
        <v>1</v>
      </c>
      <c r="N15" s="12">
        <f t="shared" si="4"/>
        <v>6.666666666666667</v>
      </c>
      <c r="O15" s="5"/>
      <c r="P15" s="5"/>
      <c r="Q15" s="5"/>
      <c r="R15" s="5"/>
      <c r="S15" s="5"/>
      <c r="T15" s="5"/>
      <c r="U15" s="5"/>
      <c r="V15" s="5"/>
      <c r="W15" s="5"/>
      <c r="X15" s="5"/>
      <c r="Y15" s="5"/>
      <c r="Z15" s="5"/>
      <c r="AA15" s="5"/>
      <c r="AB15" s="5"/>
      <c r="AC15" s="5"/>
      <c r="AD15" s="5"/>
      <c r="AE15" s="5"/>
      <c r="AF15" s="5"/>
      <c r="AG15" s="9"/>
      <c r="AH15" s="5"/>
      <c r="AI15" s="5"/>
      <c r="AJ15" s="5"/>
      <c r="AK15" s="5"/>
      <c r="AL15" s="5"/>
      <c r="AM15" s="5"/>
      <c r="AN15" s="5"/>
      <c r="AO15" s="5"/>
      <c r="AP15" s="5"/>
      <c r="AQ15" s="5"/>
      <c r="AR15" s="5"/>
      <c r="AS15" s="5"/>
      <c r="AT15" s="5"/>
      <c r="AU15" s="5"/>
    </row>
    <row r="16" spans="3:47" ht="15" hidden="1" customHeight="1">
      <c r="C16" s="13" t="s">
        <v>19</v>
      </c>
      <c r="D16" s="12">
        <f>IF(ISNUMBER('[2]Tabulate 2 - Table 1'!B8),'[2]Tabulate 2 - Table 1'!B8,0)</f>
        <v>144</v>
      </c>
      <c r="E16" s="12">
        <f>IF(ISNUMBER('[2]Tabulate 2 - Table 1'!C8),'[2]Tabulate 2 - Table 1'!C8,0)</f>
        <v>63</v>
      </c>
      <c r="F16" s="12">
        <f t="shared" si="0"/>
        <v>43.75</v>
      </c>
      <c r="G16" s="12">
        <f>IF(ISNUMBER('[2]Tabulate 2 - Table 1'!D8),'[2]Tabulate 2 - Table 1'!D8,0)</f>
        <v>38</v>
      </c>
      <c r="H16" s="12">
        <f t="shared" si="1"/>
        <v>26.388888888888889</v>
      </c>
      <c r="I16" s="12">
        <f>IF(ISNUMBER('[2]Tabulate 2 - Table 1'!E8),'[2]Tabulate 2 - Table 1'!E8,0)</f>
        <v>121</v>
      </c>
      <c r="J16" s="12">
        <f t="shared" si="2"/>
        <v>84.027777777777771</v>
      </c>
      <c r="K16" s="12">
        <f>IF(ISNUMBER('[2]Tabulate 2 - Table 1'!F8),'[2]Tabulate 2 - Table 1'!F8,0)</f>
        <v>49</v>
      </c>
      <c r="L16" s="12">
        <f t="shared" si="3"/>
        <v>34.027777777777779</v>
      </c>
      <c r="M16" s="12">
        <f>IF(ISNUMBER('[2]Tabulate 2 - Table 1'!G8),'[2]Tabulate 2 - Table 1'!G8,0)</f>
        <v>9</v>
      </c>
      <c r="N16" s="12">
        <f t="shared" si="4"/>
        <v>6.25</v>
      </c>
      <c r="O16" s="5"/>
      <c r="P16" s="5"/>
      <c r="Q16" s="5"/>
      <c r="R16" s="5"/>
      <c r="S16" s="5"/>
      <c r="T16" s="5"/>
      <c r="U16" s="5"/>
      <c r="V16" s="5"/>
      <c r="W16" s="5"/>
      <c r="X16" s="5"/>
      <c r="Y16" s="5"/>
      <c r="Z16" s="5"/>
      <c r="AA16" s="5"/>
      <c r="AB16" s="5"/>
      <c r="AC16" s="5"/>
      <c r="AD16" s="5"/>
      <c r="AE16" s="5"/>
      <c r="AF16" s="5"/>
      <c r="AG16" s="9"/>
      <c r="AH16" s="5"/>
      <c r="AI16" s="5"/>
      <c r="AJ16" s="5"/>
      <c r="AK16" s="5"/>
      <c r="AL16" s="5"/>
      <c r="AM16" s="5"/>
      <c r="AN16" s="5"/>
      <c r="AO16" s="5"/>
      <c r="AP16" s="5"/>
      <c r="AQ16" s="5"/>
      <c r="AR16" s="5"/>
      <c r="AS16" s="5"/>
      <c r="AT16" s="5"/>
      <c r="AU16" s="5"/>
    </row>
    <row r="17" spans="3:47" ht="15" hidden="1" customHeight="1">
      <c r="C17" s="13" t="s">
        <v>20</v>
      </c>
      <c r="D17" s="12">
        <f>IF(ISNUMBER('[2]Tabulate 2 - Table 1'!B9),'[2]Tabulate 2 - Table 1'!B9,0)</f>
        <v>16</v>
      </c>
      <c r="E17" s="12">
        <f>IF(ISNUMBER('[2]Tabulate 2 - Table 1'!C9),'[2]Tabulate 2 - Table 1'!C9,0)</f>
        <v>16</v>
      </c>
      <c r="F17" s="12">
        <f t="shared" si="0"/>
        <v>100</v>
      </c>
      <c r="G17" s="12">
        <f>IF(ISNUMBER('[2]Tabulate 2 - Table 1'!D9),'[2]Tabulate 2 - Table 1'!D9,0)</f>
        <v>16</v>
      </c>
      <c r="H17" s="12">
        <f t="shared" si="1"/>
        <v>100</v>
      </c>
      <c r="I17" s="12">
        <f>IF(ISNUMBER('[2]Tabulate 2 - Table 1'!E9),'[2]Tabulate 2 - Table 1'!E9,0)</f>
        <v>16</v>
      </c>
      <c r="J17" s="12">
        <f t="shared" si="2"/>
        <v>100</v>
      </c>
      <c r="K17" s="12">
        <f>IF(ISNUMBER('[2]Tabulate 2 - Table 1'!F9),'[2]Tabulate 2 - Table 1'!F9,0)</f>
        <v>2</v>
      </c>
      <c r="L17" s="12">
        <f t="shared" si="3"/>
        <v>12.5</v>
      </c>
      <c r="M17" s="12">
        <f>IF(ISNUMBER('[2]Tabulate 2 - Table 1'!G9),'[2]Tabulate 2 - Table 1'!G9,0)</f>
        <v>0</v>
      </c>
      <c r="N17" s="12">
        <f t="shared" si="4"/>
        <v>0</v>
      </c>
      <c r="O17" s="5"/>
      <c r="P17" s="5"/>
      <c r="Q17" s="5"/>
      <c r="R17" s="5"/>
      <c r="S17" s="5"/>
      <c r="T17" s="5"/>
      <c r="U17" s="5"/>
      <c r="V17" s="5"/>
      <c r="W17" s="5"/>
      <c r="X17" s="5"/>
      <c r="Y17" s="5"/>
      <c r="Z17" s="5"/>
      <c r="AA17" s="5"/>
      <c r="AB17" s="5"/>
      <c r="AC17" s="5"/>
      <c r="AD17" s="5"/>
      <c r="AE17" s="5"/>
      <c r="AF17" s="5"/>
      <c r="AG17" s="9"/>
      <c r="AH17" s="5"/>
      <c r="AI17" s="5"/>
      <c r="AJ17" s="5"/>
      <c r="AK17" s="5"/>
      <c r="AL17" s="5"/>
      <c r="AM17" s="5"/>
      <c r="AN17" s="5"/>
      <c r="AO17" s="5"/>
      <c r="AP17" s="5"/>
      <c r="AQ17" s="5"/>
      <c r="AR17" s="5"/>
      <c r="AS17" s="5"/>
      <c r="AT17" s="5"/>
      <c r="AU17" s="5"/>
    </row>
    <row r="18" spans="3:47" ht="15" hidden="1" customHeight="1">
      <c r="C18" s="13" t="s">
        <v>21</v>
      </c>
      <c r="D18" s="12">
        <f>IF(ISNUMBER('[2]Tabulate 2 - Table 1'!B10),'[2]Tabulate 2 - Table 1'!B10,0)</f>
        <v>139</v>
      </c>
      <c r="E18" s="12">
        <f>IF(ISNUMBER('[2]Tabulate 2 - Table 1'!C10),'[2]Tabulate 2 - Table 1'!C10,0)</f>
        <v>3</v>
      </c>
      <c r="F18" s="12">
        <f t="shared" si="0"/>
        <v>2.1582733812949639</v>
      </c>
      <c r="G18" s="12">
        <f>IF(ISNUMBER('[2]Tabulate 2 - Table 1'!D10),'[2]Tabulate 2 - Table 1'!D10,0)</f>
        <v>5</v>
      </c>
      <c r="H18" s="12">
        <f t="shared" si="1"/>
        <v>3.5971223021582732</v>
      </c>
      <c r="I18" s="12">
        <f>IF(ISNUMBER('[2]Tabulate 2 - Table 1'!E10),'[2]Tabulate 2 - Table 1'!E10,0)</f>
        <v>63</v>
      </c>
      <c r="J18" s="12">
        <f t="shared" si="2"/>
        <v>45.323741007194243</v>
      </c>
      <c r="K18" s="12">
        <f>IF(ISNUMBER('[2]Tabulate 2 - Table 1'!F10),'[2]Tabulate 2 - Table 1'!F10,0)</f>
        <v>9</v>
      </c>
      <c r="L18" s="12">
        <f t="shared" si="3"/>
        <v>6.4748201438848918</v>
      </c>
      <c r="M18" s="12">
        <f>IF(ISNUMBER('[2]Tabulate 2 - Table 1'!G10),'[2]Tabulate 2 - Table 1'!G10,0)</f>
        <v>42</v>
      </c>
      <c r="N18" s="12">
        <f t="shared" si="4"/>
        <v>30.215827338129497</v>
      </c>
      <c r="O18" s="5"/>
      <c r="P18" s="5"/>
      <c r="Q18" s="5"/>
      <c r="R18" s="5"/>
      <c r="S18" s="5"/>
      <c r="T18" s="5"/>
      <c r="U18" s="5"/>
      <c r="V18" s="5"/>
      <c r="W18" s="5"/>
      <c r="X18" s="5"/>
      <c r="Y18" s="5"/>
      <c r="Z18" s="5"/>
      <c r="AA18" s="5"/>
      <c r="AB18" s="5"/>
      <c r="AC18" s="5"/>
      <c r="AD18" s="5"/>
      <c r="AE18" s="5"/>
      <c r="AF18" s="5"/>
      <c r="AG18" s="9"/>
      <c r="AH18" s="5"/>
      <c r="AI18" s="5"/>
      <c r="AJ18" s="5"/>
      <c r="AK18" s="5"/>
      <c r="AL18" s="5"/>
      <c r="AM18" s="5"/>
      <c r="AN18" s="5"/>
      <c r="AO18" s="5"/>
      <c r="AP18" s="5"/>
      <c r="AQ18" s="5"/>
      <c r="AR18" s="5"/>
      <c r="AS18" s="5"/>
      <c r="AT18" s="5"/>
      <c r="AU18" s="5"/>
    </row>
    <row r="19" spans="3:47" s="3" customFormat="1" ht="15" customHeight="1">
      <c r="C19" s="11" t="s">
        <v>9</v>
      </c>
      <c r="D19" s="12">
        <f>IF(ISNUMBER('[2]Tabulate 2 - Table 1'!B11),'[2]Tabulate 2 - Table 1'!B11,0)</f>
        <v>1794</v>
      </c>
      <c r="E19" s="12">
        <f>IF(ISNUMBER('[2]Tabulate 2 - Table 1'!C11),'[2]Tabulate 2 - Table 1'!C11,0)</f>
        <v>376</v>
      </c>
      <c r="F19" s="12">
        <f t="shared" si="0"/>
        <v>20.958751393534001</v>
      </c>
      <c r="G19" s="12">
        <f>IF(ISNUMBER('[2]Tabulate 2 - Table 1'!D11),'[2]Tabulate 2 - Table 1'!D11,0)</f>
        <v>306</v>
      </c>
      <c r="H19" s="12">
        <f t="shared" si="1"/>
        <v>17.056856187290968</v>
      </c>
      <c r="I19" s="12">
        <f>IF(ISNUMBER('[2]Tabulate 2 - Table 1'!E11),'[2]Tabulate 2 - Table 1'!E11,0)</f>
        <v>1030</v>
      </c>
      <c r="J19" s="12">
        <f t="shared" si="2"/>
        <v>57.413600891861762</v>
      </c>
      <c r="K19" s="12">
        <f>IF(ISNUMBER('[2]Tabulate 2 - Table 1'!F11),'[2]Tabulate 2 - Table 1'!F11,0)</f>
        <v>349</v>
      </c>
      <c r="L19" s="12">
        <f t="shared" si="3"/>
        <v>19.453734671125975</v>
      </c>
      <c r="M19" s="12">
        <f>IF(ISNUMBER('[2]Tabulate 2 - Table 1'!G11),'[2]Tabulate 2 - Table 1'!G11,0)</f>
        <v>564</v>
      </c>
      <c r="N19" s="12">
        <f t="shared" si="4"/>
        <v>31.438127090301002</v>
      </c>
      <c r="O19" s="4"/>
      <c r="P19" s="4"/>
      <c r="Q19" s="4"/>
      <c r="R19" s="4"/>
      <c r="S19" s="4"/>
      <c r="T19" s="4"/>
      <c r="U19" s="4"/>
      <c r="V19" s="4"/>
      <c r="W19" s="4"/>
      <c r="X19" s="4"/>
      <c r="Y19" s="4"/>
      <c r="Z19" s="4"/>
      <c r="AA19" s="4"/>
      <c r="AB19" s="4"/>
      <c r="AC19" s="4"/>
      <c r="AD19" s="4"/>
      <c r="AE19" s="4"/>
      <c r="AF19" s="4"/>
      <c r="AG19" s="7"/>
      <c r="AH19" s="4"/>
      <c r="AI19" s="4"/>
      <c r="AJ19" s="4"/>
      <c r="AK19" s="4"/>
      <c r="AL19" s="4"/>
      <c r="AM19" s="4"/>
      <c r="AN19" s="4"/>
      <c r="AO19" s="4"/>
      <c r="AP19" s="4"/>
      <c r="AQ19" s="4"/>
      <c r="AR19" s="4"/>
      <c r="AS19" s="4"/>
      <c r="AT19" s="4"/>
      <c r="AU19" s="4"/>
    </row>
    <row r="20" spans="3:47" ht="15" hidden="1" customHeight="1">
      <c r="C20" s="13" t="s">
        <v>22</v>
      </c>
      <c r="D20" s="12">
        <f>IF(ISNUMBER('[2]Tabulate 2 - Table 1'!B12),'[2]Tabulate 2 - Table 1'!B12,0)</f>
        <v>217</v>
      </c>
      <c r="E20" s="12">
        <f>IF(ISNUMBER('[2]Tabulate 2 - Table 1'!C12),'[2]Tabulate 2 - Table 1'!C12,0)</f>
        <v>31</v>
      </c>
      <c r="F20" s="12">
        <f t="shared" si="0"/>
        <v>14.285714285714286</v>
      </c>
      <c r="G20" s="12">
        <f>IF(ISNUMBER('[2]Tabulate 2 - Table 1'!D12),'[2]Tabulate 2 - Table 1'!D12,0)</f>
        <v>21</v>
      </c>
      <c r="H20" s="12">
        <f t="shared" si="1"/>
        <v>9.67741935483871</v>
      </c>
      <c r="I20" s="12">
        <f>IF(ISNUMBER('[2]Tabulate 2 - Table 1'!E12),'[2]Tabulate 2 - Table 1'!E12,0)</f>
        <v>102</v>
      </c>
      <c r="J20" s="12">
        <f t="shared" si="2"/>
        <v>47.004608294930875</v>
      </c>
      <c r="K20" s="12">
        <f>IF(ISNUMBER('[2]Tabulate 2 - Table 1'!F12),'[2]Tabulate 2 - Table 1'!F12,0)</f>
        <v>34</v>
      </c>
      <c r="L20" s="12">
        <f t="shared" si="3"/>
        <v>15.668202764976959</v>
      </c>
      <c r="M20" s="12">
        <f>IF(ISNUMBER('[2]Tabulate 2 - Table 1'!G12),'[2]Tabulate 2 - Table 1'!G12,0)</f>
        <v>58</v>
      </c>
      <c r="N20" s="12">
        <f t="shared" si="4"/>
        <v>26.728110599078342</v>
      </c>
      <c r="O20" s="5"/>
      <c r="P20" s="5"/>
      <c r="Q20" s="5"/>
      <c r="R20" s="5"/>
      <c r="S20" s="5"/>
      <c r="T20" s="5"/>
      <c r="U20" s="5"/>
      <c r="V20" s="5"/>
      <c r="W20" s="5"/>
      <c r="X20" s="5"/>
      <c r="Y20" s="5"/>
      <c r="Z20" s="5"/>
      <c r="AA20" s="5"/>
      <c r="AB20" s="5"/>
      <c r="AC20" s="5"/>
      <c r="AD20" s="5"/>
      <c r="AE20" s="5"/>
      <c r="AF20" s="5"/>
    </row>
    <row r="21" spans="3:47" ht="15" hidden="1" customHeight="1">
      <c r="C21" s="13" t="s">
        <v>23</v>
      </c>
      <c r="D21" s="12">
        <f>IF(ISNUMBER('[2]Tabulate 2 - Table 1'!B13),'[2]Tabulate 2 - Table 1'!B13,0)</f>
        <v>224</v>
      </c>
      <c r="E21" s="12">
        <f>IF(ISNUMBER('[2]Tabulate 2 - Table 1'!C13),'[2]Tabulate 2 - Table 1'!C13,0)</f>
        <v>25</v>
      </c>
      <c r="F21" s="12">
        <f t="shared" si="0"/>
        <v>11.160714285714286</v>
      </c>
      <c r="G21" s="12">
        <f>IF(ISNUMBER('[2]Tabulate 2 - Table 1'!D13),'[2]Tabulate 2 - Table 1'!D13,0)</f>
        <v>14</v>
      </c>
      <c r="H21" s="12">
        <f t="shared" si="1"/>
        <v>6.25</v>
      </c>
      <c r="I21" s="12">
        <f>IF(ISNUMBER('[2]Tabulate 2 - Table 1'!E13),'[2]Tabulate 2 - Table 1'!E13,0)</f>
        <v>79</v>
      </c>
      <c r="J21" s="12">
        <f t="shared" si="2"/>
        <v>35.267857142857146</v>
      </c>
      <c r="K21" s="12">
        <f>IF(ISNUMBER('[2]Tabulate 2 - Table 1'!F13),'[2]Tabulate 2 - Table 1'!F13,0)</f>
        <v>20</v>
      </c>
      <c r="L21" s="12">
        <f t="shared" si="3"/>
        <v>8.9285714285714288</v>
      </c>
      <c r="M21" s="12">
        <f>IF(ISNUMBER('[2]Tabulate 2 - Table 1'!G13),'[2]Tabulate 2 - Table 1'!G13,0)</f>
        <v>130</v>
      </c>
      <c r="N21" s="12">
        <f t="shared" si="4"/>
        <v>58.035714285714285</v>
      </c>
      <c r="O21" s="5"/>
      <c r="P21" s="5"/>
      <c r="Q21" s="5"/>
      <c r="R21" s="5"/>
      <c r="S21" s="5"/>
      <c r="T21" s="5"/>
      <c r="U21" s="5"/>
      <c r="V21" s="5"/>
      <c r="W21" s="5"/>
      <c r="X21" s="5"/>
      <c r="Y21" s="5"/>
      <c r="Z21" s="5"/>
      <c r="AA21" s="5"/>
      <c r="AB21" s="5"/>
      <c r="AC21" s="5"/>
      <c r="AD21" s="5"/>
      <c r="AE21" s="5"/>
      <c r="AF21" s="5"/>
    </row>
    <row r="22" spans="3:47" ht="15" hidden="1" customHeight="1">
      <c r="C22" s="13" t="s">
        <v>24</v>
      </c>
      <c r="D22" s="12">
        <f>IF(ISNUMBER('[2]Tabulate 2 - Table 1'!B14),'[2]Tabulate 2 - Table 1'!B14,0)</f>
        <v>184</v>
      </c>
      <c r="E22" s="12">
        <f>IF(ISNUMBER('[2]Tabulate 2 - Table 1'!C14),'[2]Tabulate 2 - Table 1'!C14,0)</f>
        <v>50</v>
      </c>
      <c r="F22" s="12">
        <f t="shared" si="0"/>
        <v>27.173913043478262</v>
      </c>
      <c r="G22" s="12">
        <f>IF(ISNUMBER('[2]Tabulate 2 - Table 1'!D14),'[2]Tabulate 2 - Table 1'!D14,0)</f>
        <v>44</v>
      </c>
      <c r="H22" s="12">
        <f t="shared" si="1"/>
        <v>23.913043478260871</v>
      </c>
      <c r="I22" s="12">
        <f>IF(ISNUMBER('[2]Tabulate 2 - Table 1'!E14),'[2]Tabulate 2 - Table 1'!E14,0)</f>
        <v>105</v>
      </c>
      <c r="J22" s="12">
        <f t="shared" si="2"/>
        <v>57.065217391304351</v>
      </c>
      <c r="K22" s="12">
        <f>IF(ISNUMBER('[2]Tabulate 2 - Table 1'!F14),'[2]Tabulate 2 - Table 1'!F14,0)</f>
        <v>51</v>
      </c>
      <c r="L22" s="12">
        <f t="shared" si="3"/>
        <v>27.717391304347824</v>
      </c>
      <c r="M22" s="12">
        <f>IF(ISNUMBER('[2]Tabulate 2 - Table 1'!G14),'[2]Tabulate 2 - Table 1'!G14,0)</f>
        <v>53</v>
      </c>
      <c r="N22" s="12">
        <f t="shared" si="4"/>
        <v>28.804347826086957</v>
      </c>
      <c r="O22" s="5"/>
      <c r="P22" s="5"/>
      <c r="Q22" s="5"/>
      <c r="R22" s="5"/>
      <c r="S22" s="5"/>
      <c r="T22" s="5"/>
      <c r="U22" s="5"/>
      <c r="V22" s="5"/>
      <c r="W22" s="5"/>
      <c r="X22" s="5"/>
      <c r="Y22" s="5"/>
      <c r="Z22" s="5"/>
      <c r="AA22" s="5"/>
      <c r="AB22" s="5"/>
      <c r="AC22" s="5"/>
      <c r="AD22" s="5"/>
      <c r="AE22" s="5"/>
      <c r="AF22" s="5"/>
    </row>
    <row r="23" spans="3:47" ht="15" hidden="1" customHeight="1">
      <c r="C23" s="13" t="s">
        <v>25</v>
      </c>
      <c r="D23" s="12">
        <f>IF(ISNUMBER('[2]Tabulate 2 - Table 1'!B15),'[2]Tabulate 2 - Table 1'!B15,0)</f>
        <v>167</v>
      </c>
      <c r="E23" s="12">
        <f>IF(ISNUMBER('[2]Tabulate 2 - Table 1'!C15),'[2]Tabulate 2 - Table 1'!C15,0)</f>
        <v>21</v>
      </c>
      <c r="F23" s="12">
        <f t="shared" si="0"/>
        <v>12.574850299401197</v>
      </c>
      <c r="G23" s="12">
        <f>IF(ISNUMBER('[2]Tabulate 2 - Table 1'!D15),'[2]Tabulate 2 - Table 1'!D15,0)</f>
        <v>17</v>
      </c>
      <c r="H23" s="12">
        <f t="shared" si="1"/>
        <v>10.179640718562874</v>
      </c>
      <c r="I23" s="12">
        <f>IF(ISNUMBER('[2]Tabulate 2 - Table 1'!E15),'[2]Tabulate 2 - Table 1'!E15,0)</f>
        <v>81</v>
      </c>
      <c r="J23" s="12">
        <f t="shared" si="2"/>
        <v>48.50299401197605</v>
      </c>
      <c r="K23" s="12">
        <f>IF(ISNUMBER('[2]Tabulate 2 - Table 1'!F15),'[2]Tabulate 2 - Table 1'!F15,0)</f>
        <v>32</v>
      </c>
      <c r="L23" s="12">
        <f t="shared" si="3"/>
        <v>19.161676646706585</v>
      </c>
      <c r="M23" s="12">
        <f>IF(ISNUMBER('[2]Tabulate 2 - Table 1'!G15),'[2]Tabulate 2 - Table 1'!G15,0)</f>
        <v>74</v>
      </c>
      <c r="N23" s="12">
        <f t="shared" si="4"/>
        <v>44.311377245508979</v>
      </c>
      <c r="O23" s="5"/>
      <c r="P23" s="5"/>
      <c r="Q23" s="5"/>
      <c r="R23" s="5"/>
      <c r="S23" s="5"/>
      <c r="T23" s="5"/>
      <c r="U23" s="5"/>
      <c r="V23" s="5"/>
      <c r="W23" s="5"/>
      <c r="X23" s="5"/>
      <c r="Y23" s="5"/>
      <c r="Z23" s="5"/>
      <c r="AA23" s="5"/>
      <c r="AB23" s="5"/>
      <c r="AC23" s="5"/>
      <c r="AD23" s="5"/>
      <c r="AE23" s="5"/>
      <c r="AF23" s="5"/>
    </row>
    <row r="24" spans="3:47" ht="15" hidden="1" customHeight="1">
      <c r="C24" s="13" t="s">
        <v>26</v>
      </c>
      <c r="D24" s="12">
        <f>IF(ISNUMBER('[2]Tabulate 2 - Table 1'!B16),'[2]Tabulate 2 - Table 1'!B16,0)</f>
        <v>223</v>
      </c>
      <c r="E24" s="12">
        <f>IF(ISNUMBER('[2]Tabulate 2 - Table 1'!C16),'[2]Tabulate 2 - Table 1'!C16,0)</f>
        <v>41</v>
      </c>
      <c r="F24" s="12">
        <f t="shared" si="0"/>
        <v>18.385650224215247</v>
      </c>
      <c r="G24" s="12">
        <f>IF(ISNUMBER('[2]Tabulate 2 - Table 1'!D16),'[2]Tabulate 2 - Table 1'!D16,0)</f>
        <v>28</v>
      </c>
      <c r="H24" s="12">
        <f t="shared" si="1"/>
        <v>12.556053811659194</v>
      </c>
      <c r="I24" s="12">
        <f>IF(ISNUMBER('[2]Tabulate 2 - Table 1'!E16),'[2]Tabulate 2 - Table 1'!E16,0)</f>
        <v>94</v>
      </c>
      <c r="J24" s="12">
        <f t="shared" si="2"/>
        <v>42.152466367713004</v>
      </c>
      <c r="K24" s="12">
        <f>IF(ISNUMBER('[2]Tabulate 2 - Table 1'!F16),'[2]Tabulate 2 - Table 1'!F16,0)</f>
        <v>33</v>
      </c>
      <c r="L24" s="12">
        <f t="shared" si="3"/>
        <v>14.798206278026905</v>
      </c>
      <c r="M24" s="12">
        <f>IF(ISNUMBER('[2]Tabulate 2 - Table 1'!G16),'[2]Tabulate 2 - Table 1'!G16,0)</f>
        <v>105</v>
      </c>
      <c r="N24" s="12">
        <f t="shared" si="4"/>
        <v>47.085201793721971</v>
      </c>
      <c r="O24" s="5"/>
      <c r="P24" s="5"/>
      <c r="Q24" s="5"/>
      <c r="R24" s="5"/>
      <c r="S24" s="5"/>
      <c r="T24" s="5"/>
      <c r="U24" s="5"/>
      <c r="V24" s="5"/>
      <c r="W24" s="5"/>
      <c r="X24" s="5"/>
      <c r="Y24" s="5"/>
      <c r="Z24" s="5"/>
      <c r="AA24" s="5"/>
      <c r="AB24" s="5"/>
      <c r="AC24" s="5"/>
      <c r="AD24" s="5"/>
      <c r="AE24" s="5"/>
      <c r="AF24" s="5"/>
    </row>
    <row r="25" spans="3:47" ht="15" hidden="1" customHeight="1">
      <c r="C25" s="13" t="s">
        <v>27</v>
      </c>
      <c r="D25" s="12">
        <f>IF(ISNUMBER('[2]Tabulate 2 - Table 1'!B17),'[2]Tabulate 2 - Table 1'!B17,0)</f>
        <v>185</v>
      </c>
      <c r="E25" s="12">
        <f>IF(ISNUMBER('[2]Tabulate 2 - Table 1'!C17),'[2]Tabulate 2 - Table 1'!C17,0)</f>
        <v>69</v>
      </c>
      <c r="F25" s="12">
        <f t="shared" si="0"/>
        <v>37.297297297297298</v>
      </c>
      <c r="G25" s="12">
        <f>IF(ISNUMBER('[2]Tabulate 2 - Table 1'!D17),'[2]Tabulate 2 - Table 1'!D17,0)</f>
        <v>51</v>
      </c>
      <c r="H25" s="12">
        <f t="shared" si="1"/>
        <v>27.567567567567568</v>
      </c>
      <c r="I25" s="12">
        <f>IF(ISNUMBER('[2]Tabulate 2 - Table 1'!E17),'[2]Tabulate 2 - Table 1'!E17,0)</f>
        <v>155</v>
      </c>
      <c r="J25" s="12">
        <f t="shared" si="2"/>
        <v>83.78378378378379</v>
      </c>
      <c r="K25" s="12">
        <f>IF(ISNUMBER('[2]Tabulate 2 - Table 1'!F17),'[2]Tabulate 2 - Table 1'!F17,0)</f>
        <v>47</v>
      </c>
      <c r="L25" s="12">
        <f t="shared" si="3"/>
        <v>25.405405405405407</v>
      </c>
      <c r="M25" s="12">
        <f>IF(ISNUMBER('[2]Tabulate 2 - Table 1'!G17),'[2]Tabulate 2 - Table 1'!G17,0)</f>
        <v>18</v>
      </c>
      <c r="N25" s="12">
        <f t="shared" si="4"/>
        <v>9.7297297297297298</v>
      </c>
      <c r="O25" s="5"/>
      <c r="P25" s="5"/>
      <c r="Q25" s="5"/>
      <c r="R25" s="5"/>
      <c r="S25" s="5"/>
      <c r="T25" s="5"/>
      <c r="U25" s="5"/>
      <c r="V25" s="5"/>
      <c r="W25" s="5"/>
      <c r="X25" s="5"/>
      <c r="Y25" s="5"/>
      <c r="Z25" s="5"/>
      <c r="AA25" s="5"/>
      <c r="AB25" s="5"/>
      <c r="AC25" s="5"/>
      <c r="AD25" s="5"/>
      <c r="AE25" s="5"/>
      <c r="AF25" s="5"/>
    </row>
    <row r="26" spans="3:47" ht="15" hidden="1" customHeight="1">
      <c r="C26" s="13" t="s">
        <v>28</v>
      </c>
      <c r="D26" s="12">
        <f>IF(ISNUMBER('[2]Tabulate 2 - Table 1'!B18),'[2]Tabulate 2 - Table 1'!B18,0)</f>
        <v>102</v>
      </c>
      <c r="E26" s="12">
        <f>IF(ISNUMBER('[2]Tabulate 2 - Table 1'!C18),'[2]Tabulate 2 - Table 1'!C18,0)</f>
        <v>34</v>
      </c>
      <c r="F26" s="12">
        <f t="shared" si="0"/>
        <v>33.333333333333336</v>
      </c>
      <c r="G26" s="12">
        <f>IF(ISNUMBER('[2]Tabulate 2 - Table 1'!D18),'[2]Tabulate 2 - Table 1'!D18,0)</f>
        <v>27</v>
      </c>
      <c r="H26" s="12">
        <f t="shared" si="1"/>
        <v>26.470588235294116</v>
      </c>
      <c r="I26" s="12">
        <f>IF(ISNUMBER('[2]Tabulate 2 - Table 1'!E18),'[2]Tabulate 2 - Table 1'!E18,0)</f>
        <v>64</v>
      </c>
      <c r="J26" s="12">
        <f t="shared" si="2"/>
        <v>62.745098039215684</v>
      </c>
      <c r="K26" s="12">
        <f>IF(ISNUMBER('[2]Tabulate 2 - Table 1'!F18),'[2]Tabulate 2 - Table 1'!F18,0)</f>
        <v>25</v>
      </c>
      <c r="L26" s="12">
        <f t="shared" si="3"/>
        <v>24.509803921568629</v>
      </c>
      <c r="M26" s="12">
        <f>IF(ISNUMBER('[2]Tabulate 2 - Table 1'!G18),'[2]Tabulate 2 - Table 1'!G18,0)</f>
        <v>22</v>
      </c>
      <c r="N26" s="12">
        <f t="shared" si="4"/>
        <v>21.568627450980394</v>
      </c>
      <c r="O26" s="5"/>
      <c r="P26" s="5"/>
      <c r="Q26" s="5"/>
      <c r="R26" s="5"/>
      <c r="S26" s="5"/>
      <c r="T26" s="5"/>
      <c r="U26" s="5"/>
      <c r="V26" s="5"/>
      <c r="W26" s="5"/>
      <c r="X26" s="5"/>
      <c r="Y26" s="5"/>
      <c r="Z26" s="5"/>
      <c r="AA26" s="5"/>
      <c r="AB26" s="5"/>
      <c r="AC26" s="5"/>
      <c r="AD26" s="5"/>
      <c r="AE26" s="5"/>
      <c r="AF26" s="5"/>
    </row>
    <row r="27" spans="3:47" ht="15" hidden="1" customHeight="1">
      <c r="C27" s="13" t="s">
        <v>29</v>
      </c>
      <c r="D27" s="12">
        <f>IF(ISNUMBER('[2]Tabulate 2 - Table 1'!B19),'[2]Tabulate 2 - Table 1'!B19,0)</f>
        <v>75</v>
      </c>
      <c r="E27" s="12">
        <f>IF(ISNUMBER('[2]Tabulate 2 - Table 1'!C19),'[2]Tabulate 2 - Table 1'!C19,0)</f>
        <v>12</v>
      </c>
      <c r="F27" s="12">
        <f t="shared" si="0"/>
        <v>16</v>
      </c>
      <c r="G27" s="12">
        <f>IF(ISNUMBER('[2]Tabulate 2 - Table 1'!D19),'[2]Tabulate 2 - Table 1'!D19,0)</f>
        <v>10</v>
      </c>
      <c r="H27" s="12">
        <f t="shared" si="1"/>
        <v>13.333333333333334</v>
      </c>
      <c r="I27" s="12">
        <f>IF(ISNUMBER('[2]Tabulate 2 - Table 1'!E19),'[2]Tabulate 2 - Table 1'!E19,0)</f>
        <v>46</v>
      </c>
      <c r="J27" s="12">
        <f t="shared" si="2"/>
        <v>61.333333333333336</v>
      </c>
      <c r="K27" s="12">
        <f>IF(ISNUMBER('[2]Tabulate 2 - Table 1'!F19),'[2]Tabulate 2 - Table 1'!F19,0)</f>
        <v>16</v>
      </c>
      <c r="L27" s="12">
        <f t="shared" si="3"/>
        <v>21.333333333333332</v>
      </c>
      <c r="M27" s="12">
        <f>IF(ISNUMBER('[2]Tabulate 2 - Table 1'!G19),'[2]Tabulate 2 - Table 1'!G19,0)</f>
        <v>23</v>
      </c>
      <c r="N27" s="12">
        <f t="shared" si="4"/>
        <v>30.666666666666668</v>
      </c>
      <c r="O27" s="5"/>
      <c r="P27" s="5"/>
      <c r="Q27" s="5"/>
      <c r="R27" s="5"/>
      <c r="S27" s="5"/>
      <c r="T27" s="5"/>
      <c r="U27" s="5"/>
      <c r="V27" s="5"/>
      <c r="W27" s="5"/>
      <c r="X27" s="5"/>
      <c r="Y27" s="5"/>
      <c r="Z27" s="5"/>
      <c r="AA27" s="5"/>
      <c r="AB27" s="5"/>
      <c r="AC27" s="5"/>
      <c r="AD27" s="5"/>
      <c r="AE27" s="5"/>
      <c r="AF27" s="5"/>
    </row>
    <row r="28" spans="3:47" ht="15" hidden="1" customHeight="1">
      <c r="C28" s="13" t="s">
        <v>30</v>
      </c>
      <c r="D28" s="12">
        <f>IF(ISNUMBER('[2]Tabulate 2 - Table 1'!B20),'[2]Tabulate 2 - Table 1'!B20,0)</f>
        <v>417</v>
      </c>
      <c r="E28" s="12">
        <f>IF(ISNUMBER('[2]Tabulate 2 - Table 1'!C20),'[2]Tabulate 2 - Table 1'!C20,0)</f>
        <v>93</v>
      </c>
      <c r="F28" s="12">
        <f t="shared" si="0"/>
        <v>22.302158273381295</v>
      </c>
      <c r="G28" s="12">
        <f>IF(ISNUMBER('[2]Tabulate 2 - Table 1'!D20),'[2]Tabulate 2 - Table 1'!D20,0)</f>
        <v>94</v>
      </c>
      <c r="H28" s="12">
        <f t="shared" si="1"/>
        <v>22.541966426858512</v>
      </c>
      <c r="I28" s="12">
        <f>IF(ISNUMBER('[2]Tabulate 2 - Table 1'!E20),'[2]Tabulate 2 - Table 1'!E20,0)</f>
        <v>304</v>
      </c>
      <c r="J28" s="12">
        <f t="shared" si="2"/>
        <v>72.901678657074342</v>
      </c>
      <c r="K28" s="12">
        <f>IF(ISNUMBER('[2]Tabulate 2 - Table 1'!F20),'[2]Tabulate 2 - Table 1'!F20,0)</f>
        <v>91</v>
      </c>
      <c r="L28" s="12">
        <f t="shared" si="3"/>
        <v>21.822541966426858</v>
      </c>
      <c r="M28" s="12">
        <f>IF(ISNUMBER('[2]Tabulate 2 - Table 1'!G20),'[2]Tabulate 2 - Table 1'!G20,0)</f>
        <v>81</v>
      </c>
      <c r="N28" s="12">
        <f t="shared" si="4"/>
        <v>19.424460431654676</v>
      </c>
      <c r="O28" s="5"/>
      <c r="P28" s="5"/>
      <c r="Q28" s="5"/>
      <c r="R28" s="5"/>
      <c r="S28" s="5"/>
      <c r="T28" s="5"/>
      <c r="U28" s="5"/>
      <c r="V28" s="5"/>
      <c r="W28" s="5"/>
      <c r="X28" s="5"/>
      <c r="Y28" s="5"/>
      <c r="Z28" s="5"/>
      <c r="AA28" s="5"/>
      <c r="AB28" s="5"/>
      <c r="AC28" s="5"/>
      <c r="AD28" s="5"/>
      <c r="AE28" s="5"/>
      <c r="AF28" s="5"/>
    </row>
    <row r="29" spans="3:47" s="3" customFormat="1" ht="15" customHeight="1">
      <c r="C29" s="11" t="s">
        <v>10</v>
      </c>
      <c r="D29" s="12">
        <f>IF(ISNUMBER('[2]Tabulate 2 - Table 1'!B21),'[2]Tabulate 2 - Table 1'!B21,0)</f>
        <v>1668</v>
      </c>
      <c r="E29" s="12">
        <f>IF(ISNUMBER('[2]Tabulate 2 - Table 1'!C21),'[2]Tabulate 2 - Table 1'!C21,0)</f>
        <v>267</v>
      </c>
      <c r="F29" s="12">
        <f t="shared" si="0"/>
        <v>16.007194244604317</v>
      </c>
      <c r="G29" s="12">
        <f>IF(ISNUMBER('[2]Tabulate 2 - Table 1'!D21),'[2]Tabulate 2 - Table 1'!D21,0)</f>
        <v>313</v>
      </c>
      <c r="H29" s="12">
        <f t="shared" si="1"/>
        <v>18.764988009592326</v>
      </c>
      <c r="I29" s="12">
        <f>IF(ISNUMBER('[2]Tabulate 2 - Table 1'!E21),'[2]Tabulate 2 - Table 1'!E21,0)</f>
        <v>1212</v>
      </c>
      <c r="J29" s="12">
        <f t="shared" si="2"/>
        <v>72.661870503597129</v>
      </c>
      <c r="K29" s="12">
        <f>IF(ISNUMBER('[2]Tabulate 2 - Table 1'!F21),'[2]Tabulate 2 - Table 1'!F21,0)</f>
        <v>195</v>
      </c>
      <c r="L29" s="12">
        <f t="shared" si="3"/>
        <v>11.690647482014388</v>
      </c>
      <c r="M29" s="12">
        <f>IF(ISNUMBER('[2]Tabulate 2 - Table 1'!G21),'[2]Tabulate 2 - Table 1'!G21,0)</f>
        <v>395</v>
      </c>
      <c r="N29" s="12">
        <f t="shared" si="4"/>
        <v>23.681055155875299</v>
      </c>
      <c r="O29" s="4"/>
      <c r="P29" s="4"/>
      <c r="Q29" s="4"/>
      <c r="R29" s="4"/>
      <c r="S29" s="4"/>
      <c r="T29" s="4"/>
      <c r="U29" s="4"/>
      <c r="V29" s="4"/>
      <c r="W29" s="4"/>
      <c r="X29" s="4"/>
      <c r="Y29" s="4"/>
      <c r="Z29" s="4"/>
      <c r="AA29" s="4"/>
      <c r="AB29" s="4"/>
      <c r="AC29" s="4"/>
      <c r="AD29" s="4"/>
      <c r="AE29" s="4"/>
      <c r="AF29" s="4"/>
    </row>
    <row r="30" spans="3:47" ht="15" hidden="1" customHeight="1">
      <c r="C30" s="13" t="s">
        <v>31</v>
      </c>
      <c r="D30" s="12">
        <f>IF(ISNUMBER('[2]Tabulate 2 - Table 1'!B22),'[2]Tabulate 2 - Table 1'!B22,0)</f>
        <v>853</v>
      </c>
      <c r="E30" s="12">
        <f>IF(ISNUMBER('[2]Tabulate 2 - Table 1'!C22),'[2]Tabulate 2 - Table 1'!C22,0)</f>
        <v>94</v>
      </c>
      <c r="F30" s="12">
        <f t="shared" si="0"/>
        <v>11.019929660023447</v>
      </c>
      <c r="G30" s="12">
        <f>IF(ISNUMBER('[2]Tabulate 2 - Table 1'!D22),'[2]Tabulate 2 - Table 1'!D22,0)</f>
        <v>111</v>
      </c>
      <c r="H30" s="12">
        <f t="shared" si="1"/>
        <v>13.012895662368113</v>
      </c>
      <c r="I30" s="12">
        <f>IF(ISNUMBER('[2]Tabulate 2 - Table 1'!E22),'[2]Tabulate 2 - Table 1'!E22,0)</f>
        <v>633</v>
      </c>
      <c r="J30" s="12">
        <f t="shared" si="2"/>
        <v>74.208675263774907</v>
      </c>
      <c r="K30" s="12">
        <f>IF(ISNUMBER('[2]Tabulate 2 - Table 1'!F22),'[2]Tabulate 2 - Table 1'!F22,0)</f>
        <v>90</v>
      </c>
      <c r="L30" s="12">
        <f t="shared" si="3"/>
        <v>10.550996483001173</v>
      </c>
      <c r="M30" s="12">
        <f>IF(ISNUMBER('[2]Tabulate 2 - Table 1'!G22),'[2]Tabulate 2 - Table 1'!G22,0)</f>
        <v>193</v>
      </c>
      <c r="N30" s="12">
        <f t="shared" si="4"/>
        <v>22.626025791324736</v>
      </c>
      <c r="O30" s="5"/>
      <c r="P30" s="5"/>
      <c r="Q30" s="5"/>
      <c r="R30" s="5"/>
      <c r="S30" s="5"/>
      <c r="T30" s="5"/>
      <c r="U30" s="5"/>
      <c r="V30" s="5"/>
      <c r="W30" s="5"/>
      <c r="X30" s="5"/>
      <c r="Y30" s="5"/>
      <c r="Z30" s="5"/>
      <c r="AA30" s="5"/>
      <c r="AB30" s="5"/>
      <c r="AC30" s="5"/>
      <c r="AD30" s="5"/>
      <c r="AE30" s="5"/>
      <c r="AF30" s="5"/>
    </row>
    <row r="31" spans="3:47" ht="15" hidden="1" customHeight="1">
      <c r="C31" s="13" t="s">
        <v>32</v>
      </c>
      <c r="D31" s="12">
        <f>IF(ISNUMBER('[2]Tabulate 2 - Table 1'!B23),'[2]Tabulate 2 - Table 1'!B23,0)</f>
        <v>78</v>
      </c>
      <c r="E31" s="12">
        <f>IF(ISNUMBER('[2]Tabulate 2 - Table 1'!C23),'[2]Tabulate 2 - Table 1'!C23,0)</f>
        <v>19</v>
      </c>
      <c r="F31" s="12">
        <f t="shared" si="0"/>
        <v>24.358974358974358</v>
      </c>
      <c r="G31" s="12">
        <f>IF(ISNUMBER('[2]Tabulate 2 - Table 1'!D23),'[2]Tabulate 2 - Table 1'!D23,0)</f>
        <v>26</v>
      </c>
      <c r="H31" s="12">
        <f t="shared" si="1"/>
        <v>33.333333333333336</v>
      </c>
      <c r="I31" s="12">
        <f>IF(ISNUMBER('[2]Tabulate 2 - Table 1'!E23),'[2]Tabulate 2 - Table 1'!E23,0)</f>
        <v>69</v>
      </c>
      <c r="J31" s="12">
        <f t="shared" si="2"/>
        <v>88.461538461538467</v>
      </c>
      <c r="K31" s="12">
        <f>IF(ISNUMBER('[2]Tabulate 2 - Table 1'!F23),'[2]Tabulate 2 - Table 1'!F23,0)</f>
        <v>9</v>
      </c>
      <c r="L31" s="12">
        <f t="shared" si="3"/>
        <v>11.538461538461538</v>
      </c>
      <c r="M31" s="12">
        <f>IF(ISNUMBER('[2]Tabulate 2 - Table 1'!G23),'[2]Tabulate 2 - Table 1'!G23,0)</f>
        <v>7</v>
      </c>
      <c r="N31" s="12">
        <f t="shared" si="4"/>
        <v>8.9743589743589745</v>
      </c>
      <c r="O31" s="5"/>
      <c r="P31" s="5"/>
      <c r="Q31" s="5"/>
      <c r="R31" s="5"/>
      <c r="S31" s="5"/>
      <c r="T31" s="5"/>
      <c r="U31" s="5"/>
      <c r="V31" s="5"/>
      <c r="W31" s="5"/>
      <c r="X31" s="5"/>
      <c r="Y31" s="5"/>
      <c r="Z31" s="5"/>
      <c r="AA31" s="5"/>
      <c r="AB31" s="5"/>
      <c r="AC31" s="5"/>
      <c r="AD31" s="5"/>
      <c r="AE31" s="5"/>
      <c r="AF31" s="5"/>
    </row>
    <row r="32" spans="3:47" ht="15" hidden="1" customHeight="1">
      <c r="C32" s="13" t="s">
        <v>33</v>
      </c>
      <c r="D32" s="12">
        <f>IF(ISNUMBER('[2]Tabulate 2 - Table 1'!B24),'[2]Tabulate 2 - Table 1'!B24,0)</f>
        <v>92</v>
      </c>
      <c r="E32" s="12">
        <f>IF(ISNUMBER('[2]Tabulate 2 - Table 1'!C24),'[2]Tabulate 2 - Table 1'!C24,0)</f>
        <v>47</v>
      </c>
      <c r="F32" s="12">
        <f t="shared" si="0"/>
        <v>51.086956521739133</v>
      </c>
      <c r="G32" s="12">
        <f>IF(ISNUMBER('[2]Tabulate 2 - Table 1'!D24),'[2]Tabulate 2 - Table 1'!D24,0)</f>
        <v>53</v>
      </c>
      <c r="H32" s="12">
        <f t="shared" si="1"/>
        <v>57.608695652173914</v>
      </c>
      <c r="I32" s="12">
        <f>IF(ISNUMBER('[2]Tabulate 2 - Table 1'!E24),'[2]Tabulate 2 - Table 1'!E24,0)</f>
        <v>83</v>
      </c>
      <c r="J32" s="12">
        <f t="shared" si="2"/>
        <v>90.217391304347828</v>
      </c>
      <c r="K32" s="12">
        <f>IF(ISNUMBER('[2]Tabulate 2 - Table 1'!F24),'[2]Tabulate 2 - Table 1'!F24,0)</f>
        <v>29</v>
      </c>
      <c r="L32" s="12">
        <f t="shared" si="3"/>
        <v>31.521739130434781</v>
      </c>
      <c r="M32" s="12">
        <f>IF(ISNUMBER('[2]Tabulate 2 - Table 1'!G24),'[2]Tabulate 2 - Table 1'!G24,0)</f>
        <v>4</v>
      </c>
      <c r="N32" s="12">
        <f t="shared" si="4"/>
        <v>4.3478260869565215</v>
      </c>
      <c r="O32" s="5"/>
      <c r="P32" s="5"/>
      <c r="Q32" s="5"/>
      <c r="R32" s="5"/>
      <c r="S32" s="5"/>
      <c r="T32" s="5"/>
      <c r="U32" s="5"/>
      <c r="V32" s="5"/>
      <c r="W32" s="5"/>
      <c r="X32" s="5"/>
      <c r="Y32" s="5"/>
      <c r="Z32" s="5"/>
      <c r="AA32" s="5"/>
      <c r="AB32" s="5"/>
      <c r="AC32" s="5"/>
      <c r="AD32" s="5"/>
      <c r="AE32" s="5"/>
      <c r="AF32" s="5"/>
    </row>
    <row r="33" spans="3:32" ht="15" hidden="1" customHeight="1">
      <c r="C33" s="13" t="s">
        <v>34</v>
      </c>
      <c r="D33" s="12">
        <f>IF(ISNUMBER('[2]Tabulate 2 - Table 1'!B25),'[2]Tabulate 2 - Table 1'!B25,0)</f>
        <v>645</v>
      </c>
      <c r="E33" s="12">
        <f>IF(ISNUMBER('[2]Tabulate 2 - Table 1'!C25),'[2]Tabulate 2 - Table 1'!C25,0)</f>
        <v>107</v>
      </c>
      <c r="F33" s="12">
        <f t="shared" si="0"/>
        <v>16.589147286821706</v>
      </c>
      <c r="G33" s="12">
        <f>IF(ISNUMBER('[2]Tabulate 2 - Table 1'!D25),'[2]Tabulate 2 - Table 1'!D25,0)</f>
        <v>123</v>
      </c>
      <c r="H33" s="12">
        <f t="shared" si="1"/>
        <v>19.069767441860463</v>
      </c>
      <c r="I33" s="12">
        <f>IF(ISNUMBER('[2]Tabulate 2 - Table 1'!E25),'[2]Tabulate 2 - Table 1'!E25,0)</f>
        <v>427</v>
      </c>
      <c r="J33" s="12">
        <f t="shared" si="2"/>
        <v>66.201550387596896</v>
      </c>
      <c r="K33" s="12">
        <f>IF(ISNUMBER('[2]Tabulate 2 - Table 1'!F25),'[2]Tabulate 2 - Table 1'!F25,0)</f>
        <v>67</v>
      </c>
      <c r="L33" s="12">
        <f t="shared" si="3"/>
        <v>10.387596899224807</v>
      </c>
      <c r="M33" s="12">
        <f>IF(ISNUMBER('[2]Tabulate 2 - Table 1'!G25),'[2]Tabulate 2 - Table 1'!G25,0)</f>
        <v>191</v>
      </c>
      <c r="N33" s="12">
        <f t="shared" si="4"/>
        <v>29.612403100775193</v>
      </c>
      <c r="O33" s="5"/>
      <c r="P33" s="5"/>
      <c r="Q33" s="5"/>
      <c r="R33" s="5"/>
      <c r="S33" s="5"/>
      <c r="T33" s="5"/>
      <c r="U33" s="5"/>
      <c r="V33" s="5"/>
      <c r="W33" s="5"/>
      <c r="X33" s="5"/>
      <c r="Y33" s="5"/>
      <c r="Z33" s="5"/>
      <c r="AA33" s="5"/>
      <c r="AB33" s="5"/>
      <c r="AC33" s="5"/>
      <c r="AD33" s="5"/>
      <c r="AE33" s="5"/>
      <c r="AF33" s="5"/>
    </row>
    <row r="34" spans="3:32" s="3" customFormat="1" ht="15" customHeight="1">
      <c r="C34" s="11" t="s">
        <v>11</v>
      </c>
      <c r="D34" s="12">
        <f>IF(ISNUMBER('[2]Tabulate 2 - Table 1'!B26),'[2]Tabulate 2 - Table 1'!B26,0)</f>
        <v>1191</v>
      </c>
      <c r="E34" s="12">
        <f>IF(ISNUMBER('[2]Tabulate 2 - Table 1'!C26),'[2]Tabulate 2 - Table 1'!C26,0)</f>
        <v>241</v>
      </c>
      <c r="F34" s="12">
        <f t="shared" si="0"/>
        <v>20.235096557514694</v>
      </c>
      <c r="G34" s="12">
        <f>IF(ISNUMBER('[2]Tabulate 2 - Table 1'!D26),'[2]Tabulate 2 - Table 1'!D26,0)</f>
        <v>109</v>
      </c>
      <c r="H34" s="12">
        <f t="shared" si="1"/>
        <v>9.1519731318219986</v>
      </c>
      <c r="I34" s="12">
        <f>IF(ISNUMBER('[2]Tabulate 2 - Table 1'!E26),'[2]Tabulate 2 - Table 1'!E26,0)</f>
        <v>857</v>
      </c>
      <c r="J34" s="12">
        <f t="shared" si="2"/>
        <v>71.956339210747274</v>
      </c>
      <c r="K34" s="12">
        <f>IF(ISNUMBER('[2]Tabulate 2 - Table 1'!F26),'[2]Tabulate 2 - Table 1'!F26,0)</f>
        <v>157</v>
      </c>
      <c r="L34" s="12">
        <f t="shared" si="3"/>
        <v>13.182199832073888</v>
      </c>
      <c r="M34" s="12">
        <f>IF(ISNUMBER('[2]Tabulate 2 - Table 1'!G26),'[2]Tabulate 2 - Table 1'!G26,0)</f>
        <v>289</v>
      </c>
      <c r="N34" s="12">
        <f t="shared" si="4"/>
        <v>24.265323257766582</v>
      </c>
      <c r="O34" s="4"/>
      <c r="P34" s="4"/>
      <c r="Q34" s="4"/>
      <c r="R34" s="4"/>
      <c r="S34" s="4"/>
      <c r="T34" s="4"/>
      <c r="U34" s="4"/>
      <c r="V34" s="4"/>
      <c r="W34" s="4"/>
      <c r="X34" s="4"/>
      <c r="Y34" s="4"/>
      <c r="Z34" s="4"/>
      <c r="AA34" s="4"/>
      <c r="AB34" s="4"/>
      <c r="AC34" s="4"/>
      <c r="AD34" s="4"/>
      <c r="AE34" s="4"/>
      <c r="AF34" s="4"/>
    </row>
    <row r="35" spans="3:32" ht="15" hidden="1" customHeight="1">
      <c r="C35" s="13" t="s">
        <v>35</v>
      </c>
      <c r="D35" s="12">
        <f>IF(ISNUMBER('[2]Tabulate 2 - Table 1'!B27),'[2]Tabulate 2 - Table 1'!B27,0)</f>
        <v>399</v>
      </c>
      <c r="E35" s="12">
        <f>IF(ISNUMBER('[2]Tabulate 2 - Table 1'!C27),'[2]Tabulate 2 - Table 1'!C27,0)</f>
        <v>108</v>
      </c>
      <c r="F35" s="12">
        <f t="shared" si="0"/>
        <v>27.06766917293233</v>
      </c>
      <c r="G35" s="12">
        <f>IF(ISNUMBER('[2]Tabulate 2 - Table 1'!D27),'[2]Tabulate 2 - Table 1'!D27,0)</f>
        <v>49</v>
      </c>
      <c r="H35" s="12">
        <f t="shared" si="1"/>
        <v>12.280701754385966</v>
      </c>
      <c r="I35" s="12">
        <f>IF(ISNUMBER('[2]Tabulate 2 - Table 1'!E27),'[2]Tabulate 2 - Table 1'!E27,0)</f>
        <v>275</v>
      </c>
      <c r="J35" s="12">
        <f t="shared" si="2"/>
        <v>68.922305764411021</v>
      </c>
      <c r="K35" s="12">
        <f>IF(ISNUMBER('[2]Tabulate 2 - Table 1'!F27),'[2]Tabulate 2 - Table 1'!F27,0)</f>
        <v>63</v>
      </c>
      <c r="L35" s="12">
        <f t="shared" si="3"/>
        <v>15.789473684210526</v>
      </c>
      <c r="M35" s="12">
        <f>IF(ISNUMBER('[2]Tabulate 2 - Table 1'!G27),'[2]Tabulate 2 - Table 1'!G27,0)</f>
        <v>94</v>
      </c>
      <c r="N35" s="12">
        <f t="shared" si="4"/>
        <v>23.558897243107769</v>
      </c>
      <c r="O35" s="5"/>
      <c r="P35" s="5"/>
      <c r="Q35" s="5"/>
      <c r="R35" s="5"/>
      <c r="S35" s="5"/>
      <c r="T35" s="5"/>
      <c r="U35" s="5"/>
      <c r="V35" s="5"/>
      <c r="W35" s="5"/>
      <c r="X35" s="5"/>
      <c r="Y35" s="5"/>
      <c r="Z35" s="5"/>
      <c r="AA35" s="5"/>
      <c r="AB35" s="5"/>
      <c r="AC35" s="5"/>
      <c r="AD35" s="5"/>
      <c r="AE35" s="5"/>
      <c r="AF35" s="5"/>
    </row>
    <row r="36" spans="3:32" ht="15" hidden="1" customHeight="1">
      <c r="C36" s="13" t="s">
        <v>36</v>
      </c>
      <c r="D36" s="12">
        <f>IF(ISNUMBER('[2]Tabulate 2 - Table 1'!B28),'[2]Tabulate 2 - Table 1'!B28,0)</f>
        <v>295</v>
      </c>
      <c r="E36" s="12">
        <f>IF(ISNUMBER('[2]Tabulate 2 - Table 1'!C28),'[2]Tabulate 2 - Table 1'!C28,0)</f>
        <v>51</v>
      </c>
      <c r="F36" s="12">
        <f t="shared" si="0"/>
        <v>17.288135593220339</v>
      </c>
      <c r="G36" s="12">
        <f>IF(ISNUMBER('[2]Tabulate 2 - Table 1'!D28),'[2]Tabulate 2 - Table 1'!D28,0)</f>
        <v>19</v>
      </c>
      <c r="H36" s="12">
        <f t="shared" si="1"/>
        <v>6.4406779661016946</v>
      </c>
      <c r="I36" s="12">
        <f>IF(ISNUMBER('[2]Tabulate 2 - Table 1'!E28),'[2]Tabulate 2 - Table 1'!E28,0)</f>
        <v>242</v>
      </c>
      <c r="J36" s="12">
        <f t="shared" si="2"/>
        <v>82.033898305084747</v>
      </c>
      <c r="K36" s="12">
        <f>IF(ISNUMBER('[2]Tabulate 2 - Table 1'!F28),'[2]Tabulate 2 - Table 1'!F28,0)</f>
        <v>25</v>
      </c>
      <c r="L36" s="12">
        <f t="shared" si="3"/>
        <v>8.4745762711864412</v>
      </c>
      <c r="M36" s="12">
        <f>IF(ISNUMBER('[2]Tabulate 2 - Table 1'!G28),'[2]Tabulate 2 - Table 1'!G28,0)</f>
        <v>44</v>
      </c>
      <c r="N36" s="12">
        <f t="shared" si="4"/>
        <v>14.915254237288135</v>
      </c>
      <c r="O36" s="5"/>
      <c r="P36" s="5"/>
      <c r="Q36" s="5"/>
      <c r="R36" s="5"/>
      <c r="S36" s="5"/>
      <c r="T36" s="5"/>
      <c r="U36" s="5"/>
      <c r="V36" s="5"/>
      <c r="W36" s="5"/>
      <c r="X36" s="5"/>
      <c r="Y36" s="5"/>
      <c r="Z36" s="5"/>
      <c r="AA36" s="5"/>
      <c r="AB36" s="5"/>
      <c r="AC36" s="5"/>
      <c r="AD36" s="5"/>
      <c r="AE36" s="5"/>
      <c r="AF36" s="5"/>
    </row>
    <row r="37" spans="3:32" ht="15" hidden="1" customHeight="1">
      <c r="C37" s="13" t="s">
        <v>37</v>
      </c>
      <c r="D37" s="12">
        <f>IF(ISNUMBER('[2]Tabulate 2 - Table 1'!B29),'[2]Tabulate 2 - Table 1'!B29,0)</f>
        <v>497</v>
      </c>
      <c r="E37" s="12">
        <f>IF(ISNUMBER('[2]Tabulate 2 - Table 1'!C29),'[2]Tabulate 2 - Table 1'!C29,0)</f>
        <v>82</v>
      </c>
      <c r="F37" s="12">
        <f t="shared" si="0"/>
        <v>16.498993963782695</v>
      </c>
      <c r="G37" s="12">
        <f>IF(ISNUMBER('[2]Tabulate 2 - Table 1'!D29),'[2]Tabulate 2 - Table 1'!D29,0)</f>
        <v>41</v>
      </c>
      <c r="H37" s="12">
        <f t="shared" si="1"/>
        <v>8.2494969818913475</v>
      </c>
      <c r="I37" s="12">
        <f>IF(ISNUMBER('[2]Tabulate 2 - Table 1'!E29),'[2]Tabulate 2 - Table 1'!E29,0)</f>
        <v>340</v>
      </c>
      <c r="J37" s="12">
        <f t="shared" si="2"/>
        <v>68.410462776659955</v>
      </c>
      <c r="K37" s="12">
        <f>IF(ISNUMBER('[2]Tabulate 2 - Table 1'!F29),'[2]Tabulate 2 - Table 1'!F29,0)</f>
        <v>69</v>
      </c>
      <c r="L37" s="12">
        <f t="shared" si="3"/>
        <v>13.883299798792757</v>
      </c>
      <c r="M37" s="12">
        <f>IF(ISNUMBER('[2]Tabulate 2 - Table 1'!G29),'[2]Tabulate 2 - Table 1'!G29,0)</f>
        <v>151</v>
      </c>
      <c r="N37" s="12">
        <f t="shared" si="4"/>
        <v>30.382293762575454</v>
      </c>
      <c r="O37" s="5"/>
      <c r="P37" s="5"/>
      <c r="Q37" s="5"/>
      <c r="R37" s="5"/>
      <c r="S37" s="5"/>
      <c r="T37" s="5"/>
      <c r="U37" s="5"/>
      <c r="V37" s="5"/>
      <c r="W37" s="5"/>
      <c r="X37" s="5"/>
      <c r="Y37" s="5"/>
      <c r="Z37" s="5"/>
      <c r="AA37" s="5"/>
      <c r="AB37" s="5"/>
      <c r="AC37" s="5"/>
      <c r="AD37" s="5"/>
      <c r="AE37" s="5"/>
      <c r="AF37" s="5"/>
    </row>
    <row r="38" spans="3:32" s="3" customFormat="1" ht="15" customHeight="1">
      <c r="C38" s="120" t="s">
        <v>12</v>
      </c>
      <c r="D38" s="121">
        <f>IF(ISNUMBER('[2]Tabulate 2 - Table 1'!B30),'[2]Tabulate 2 - Table 1'!B30,0)</f>
        <v>467</v>
      </c>
      <c r="E38" s="121">
        <f>IF(ISNUMBER('[2]Tabulate 2 - Table 1'!C30),'[2]Tabulate 2 - Table 1'!C30,0)</f>
        <v>34</v>
      </c>
      <c r="F38" s="121">
        <f t="shared" si="0"/>
        <v>7.2805139186295502</v>
      </c>
      <c r="G38" s="121">
        <f>IF(ISNUMBER('[2]Tabulate 2 - Table 1'!D30),'[2]Tabulate 2 - Table 1'!D30,0)</f>
        <v>54</v>
      </c>
      <c r="H38" s="121">
        <f t="shared" si="1"/>
        <v>11.563169164882227</v>
      </c>
      <c r="I38" s="121">
        <f>IF(ISNUMBER('[2]Tabulate 2 - Table 1'!E30),'[2]Tabulate 2 - Table 1'!E30,0)</f>
        <v>298</v>
      </c>
      <c r="J38" s="121">
        <f t="shared" si="2"/>
        <v>63.811563169164884</v>
      </c>
      <c r="K38" s="121">
        <f>IF(ISNUMBER('[2]Tabulate 2 - Table 1'!F30),'[2]Tabulate 2 - Table 1'!F30,0)</f>
        <v>77</v>
      </c>
      <c r="L38" s="121">
        <f t="shared" si="3"/>
        <v>16.488222698072803</v>
      </c>
      <c r="M38" s="121">
        <f>IF(ISNUMBER('[2]Tabulate 2 - Table 1'!G30),'[2]Tabulate 2 - Table 1'!G30,0)</f>
        <v>144</v>
      </c>
      <c r="N38" s="121">
        <f t="shared" si="4"/>
        <v>30.83511777301927</v>
      </c>
      <c r="O38" s="4"/>
      <c r="P38" s="4"/>
      <c r="Q38" s="4"/>
      <c r="R38" s="4"/>
      <c r="S38" s="4"/>
      <c r="T38" s="4"/>
      <c r="U38" s="4"/>
      <c r="V38" s="4"/>
      <c r="W38" s="4"/>
      <c r="X38" s="4"/>
      <c r="Y38" s="4"/>
      <c r="Z38" s="4"/>
      <c r="AA38" s="4"/>
      <c r="AB38" s="4"/>
      <c r="AC38" s="4"/>
      <c r="AD38" s="4"/>
      <c r="AE38" s="4"/>
      <c r="AF38" s="4"/>
    </row>
    <row r="39" spans="3:32" ht="15" hidden="1" customHeight="1">
      <c r="C39" s="117" t="s">
        <v>38</v>
      </c>
      <c r="D39" s="118">
        <f>IF(ISNUMBER('[2]Tabulate 2 - Table 1'!B31),'[2]Tabulate 2 - Table 1'!B31,0)</f>
        <v>79</v>
      </c>
      <c r="E39" s="118">
        <f>IF(ISNUMBER('[2]Tabulate 2 - Table 1'!C31),'[2]Tabulate 2 - Table 1'!C31,0)</f>
        <v>11</v>
      </c>
      <c r="F39" s="119">
        <f t="shared" si="0"/>
        <v>13.924050632911392</v>
      </c>
      <c r="G39" s="118">
        <f>IF(ISNUMBER('[2]Tabulate 2 - Table 1'!D31),'[2]Tabulate 2 - Table 1'!D31,0)</f>
        <v>7</v>
      </c>
      <c r="H39" s="119">
        <f t="shared" si="1"/>
        <v>8.8607594936708853</v>
      </c>
      <c r="I39" s="118">
        <f>IF(ISNUMBER('[2]Tabulate 2 - Table 1'!E31),'[2]Tabulate 2 - Table 1'!E31,0)</f>
        <v>53</v>
      </c>
      <c r="J39" s="119">
        <f t="shared" si="2"/>
        <v>67.088607594936704</v>
      </c>
      <c r="K39" s="118">
        <f>IF(ISNUMBER('[2]Tabulate 2 - Table 1'!F31),'[2]Tabulate 2 - Table 1'!F31,0)</f>
        <v>16</v>
      </c>
      <c r="L39" s="119">
        <f t="shared" si="3"/>
        <v>20.253164556962027</v>
      </c>
      <c r="M39" s="118">
        <f>IF(ISNUMBER('[2]Tabulate 2 - Table 1'!G31),'[2]Tabulate 2 - Table 1'!G31,0)</f>
        <v>23</v>
      </c>
      <c r="N39" s="119">
        <f t="shared" si="4"/>
        <v>29.11392405063291</v>
      </c>
      <c r="O39" s="5"/>
      <c r="P39" s="5"/>
      <c r="Q39" s="5"/>
      <c r="R39" s="5"/>
      <c r="S39" s="5"/>
      <c r="T39" s="5"/>
      <c r="U39" s="5"/>
      <c r="V39" s="5"/>
      <c r="W39" s="5"/>
      <c r="X39" s="5"/>
      <c r="Y39" s="5"/>
      <c r="Z39" s="5"/>
      <c r="AA39" s="5"/>
      <c r="AB39" s="5"/>
      <c r="AC39" s="5"/>
      <c r="AD39" s="5"/>
      <c r="AE39" s="5"/>
      <c r="AF39" s="5"/>
    </row>
    <row r="40" spans="3:32" ht="15" hidden="1" customHeight="1">
      <c r="C40" s="5" t="s">
        <v>39</v>
      </c>
      <c r="D40" s="8">
        <f>IF(ISNUMBER('[2]Tabulate 2 - Table 1'!B32),'[2]Tabulate 2 - Table 1'!B32,0)</f>
        <v>141</v>
      </c>
      <c r="E40" s="8">
        <f>IF(ISNUMBER('[2]Tabulate 2 - Table 1'!C32),'[2]Tabulate 2 - Table 1'!C32,0)</f>
        <v>7</v>
      </c>
      <c r="F40" s="6">
        <f t="shared" si="0"/>
        <v>4.9645390070921982</v>
      </c>
      <c r="G40" s="8">
        <f>IF(ISNUMBER('[2]Tabulate 2 - Table 1'!D32),'[2]Tabulate 2 - Table 1'!D32,0)</f>
        <v>24</v>
      </c>
      <c r="H40" s="6">
        <f t="shared" si="1"/>
        <v>17.021276595744681</v>
      </c>
      <c r="I40" s="8">
        <f>IF(ISNUMBER('[2]Tabulate 2 - Table 1'!E32),'[2]Tabulate 2 - Table 1'!E32,0)</f>
        <v>93</v>
      </c>
      <c r="J40" s="6">
        <f t="shared" si="2"/>
        <v>65.957446808510639</v>
      </c>
      <c r="K40" s="8">
        <f>IF(ISNUMBER('[2]Tabulate 2 - Table 1'!F32),'[2]Tabulate 2 - Table 1'!F32,0)</f>
        <v>20</v>
      </c>
      <c r="L40" s="6">
        <f t="shared" si="3"/>
        <v>14.184397163120567</v>
      </c>
      <c r="M40" s="8">
        <f>IF(ISNUMBER('[2]Tabulate 2 - Table 1'!G32),'[2]Tabulate 2 - Table 1'!G32,0)</f>
        <v>39</v>
      </c>
      <c r="N40" s="6">
        <f t="shared" si="4"/>
        <v>27.659574468085108</v>
      </c>
      <c r="O40" s="5"/>
      <c r="P40" s="5"/>
      <c r="Q40" s="5"/>
      <c r="R40" s="5"/>
      <c r="S40" s="5"/>
      <c r="T40" s="5"/>
      <c r="U40" s="5"/>
      <c r="V40" s="5"/>
      <c r="W40" s="5"/>
      <c r="X40" s="5"/>
      <c r="Y40" s="5"/>
      <c r="Z40" s="5"/>
      <c r="AA40" s="5"/>
      <c r="AB40" s="5"/>
      <c r="AC40" s="5"/>
      <c r="AD40" s="5"/>
      <c r="AE40" s="5"/>
      <c r="AF40" s="5"/>
    </row>
    <row r="41" spans="3:32" ht="15" hidden="1" customHeight="1">
      <c r="C41" s="5" t="s">
        <v>40</v>
      </c>
      <c r="D41" s="8">
        <f>IF(ISNUMBER('[2]Tabulate 2 - Table 1'!B33),'[2]Tabulate 2 - Table 1'!B33,0)</f>
        <v>246</v>
      </c>
      <c r="E41" s="8">
        <f>IF(ISNUMBER('[2]Tabulate 2 - Table 1'!C33),'[2]Tabulate 2 - Table 1'!C33,0)</f>
        <v>15</v>
      </c>
      <c r="F41" s="6">
        <f t="shared" si="0"/>
        <v>6.0975609756097562</v>
      </c>
      <c r="G41" s="8">
        <f>IF(ISNUMBER('[2]Tabulate 2 - Table 1'!D33),'[2]Tabulate 2 - Table 1'!D33,0)</f>
        <v>22</v>
      </c>
      <c r="H41" s="6">
        <f t="shared" si="1"/>
        <v>8.9430894308943092</v>
      </c>
      <c r="I41" s="8">
        <f>IF(ISNUMBER('[2]Tabulate 2 - Table 1'!E33),'[2]Tabulate 2 - Table 1'!E33,0)</f>
        <v>151</v>
      </c>
      <c r="J41" s="6">
        <f t="shared" si="2"/>
        <v>61.382113821138212</v>
      </c>
      <c r="K41" s="8">
        <f>IF(ISNUMBER('[2]Tabulate 2 - Table 1'!F33),'[2]Tabulate 2 - Table 1'!F33,0)</f>
        <v>40</v>
      </c>
      <c r="L41" s="6">
        <f t="shared" si="3"/>
        <v>16.260162601626018</v>
      </c>
      <c r="M41" s="8">
        <f>IF(ISNUMBER('[2]Tabulate 2 - Table 1'!G33),'[2]Tabulate 2 - Table 1'!G33,0)</f>
        <v>82</v>
      </c>
      <c r="N41" s="6">
        <f t="shared" si="4"/>
        <v>33.333333333333336</v>
      </c>
      <c r="O41" s="5"/>
      <c r="P41" s="5"/>
      <c r="Q41" s="5"/>
      <c r="R41" s="5"/>
      <c r="S41" s="5"/>
      <c r="T41" s="5"/>
      <c r="U41" s="5"/>
      <c r="V41" s="5"/>
      <c r="W41" s="5"/>
      <c r="X41" s="5"/>
      <c r="Y41" s="5"/>
      <c r="Z41" s="5"/>
      <c r="AA41" s="5"/>
      <c r="AB41" s="5"/>
      <c r="AC41" s="5"/>
      <c r="AD41" s="5"/>
      <c r="AE41" s="5"/>
      <c r="AF41" s="5"/>
    </row>
    <row r="42" spans="3:32" ht="15" hidden="1" customHeight="1">
      <c r="C42" s="5" t="s">
        <v>41</v>
      </c>
      <c r="D42" s="8">
        <f>IF(ISNUMBER('[2]Tabulate 2 - Table 1'!B34),'[2]Tabulate 2 - Table 1'!B34,0)</f>
        <v>1</v>
      </c>
      <c r="E42" s="8">
        <f>IF(ISNUMBER('[2]Tabulate 2 - Table 1'!C34),'[2]Tabulate 2 - Table 1'!C34,0)</f>
        <v>1</v>
      </c>
      <c r="F42" s="6">
        <f t="shared" si="0"/>
        <v>100</v>
      </c>
      <c r="G42" s="8">
        <f>IF(ISNUMBER('[2]Tabulate 2 - Table 1'!D34),'[2]Tabulate 2 - Table 1'!D34,0)</f>
        <v>1</v>
      </c>
      <c r="H42" s="6">
        <f t="shared" si="1"/>
        <v>100</v>
      </c>
      <c r="I42" s="8">
        <f>IF(ISNUMBER('[2]Tabulate 2 - Table 1'!E34),'[2]Tabulate 2 - Table 1'!E34,0)</f>
        <v>1</v>
      </c>
      <c r="J42" s="6">
        <f t="shared" si="2"/>
        <v>100</v>
      </c>
      <c r="K42" s="8">
        <f>IF(ISNUMBER('[2]Tabulate 2 - Table 1'!F34),'[2]Tabulate 2 - Table 1'!F34,0)</f>
        <v>1</v>
      </c>
      <c r="L42" s="6">
        <f t="shared" si="3"/>
        <v>100</v>
      </c>
      <c r="M42" s="8">
        <f>IF(ISNUMBER('[2]Tabulate 2 - Table 1'!G34),'[2]Tabulate 2 - Table 1'!G34,0)</f>
        <v>0</v>
      </c>
      <c r="N42" s="6">
        <f t="shared" si="4"/>
        <v>0</v>
      </c>
      <c r="O42" s="5"/>
      <c r="P42" s="5"/>
      <c r="Q42" s="5"/>
      <c r="R42" s="5"/>
      <c r="S42" s="5"/>
      <c r="T42" s="5"/>
      <c r="U42" s="5"/>
      <c r="V42" s="5"/>
      <c r="W42" s="5"/>
      <c r="X42" s="5"/>
      <c r="Y42" s="5"/>
      <c r="Z42" s="5"/>
      <c r="AA42" s="5"/>
      <c r="AB42" s="5"/>
      <c r="AC42" s="5"/>
      <c r="AD42" s="5"/>
      <c r="AE42" s="5"/>
      <c r="AF42" s="5"/>
    </row>
    <row r="43" spans="3:32" ht="15" customHeight="1">
      <c r="C43" s="16" t="s">
        <v>13</v>
      </c>
    </row>
  </sheetData>
  <sheetProtection selectLockedCells="1" selectUnlockedCells="1"/>
  <mergeCells count="13">
    <mergeCell ref="D5:N5"/>
    <mergeCell ref="C5:C9"/>
    <mergeCell ref="D6:D9"/>
    <mergeCell ref="E6:E9"/>
    <mergeCell ref="G6:G9"/>
    <mergeCell ref="I6:I9"/>
    <mergeCell ref="K6:K9"/>
    <mergeCell ref="M6:M9"/>
    <mergeCell ref="N6:N9"/>
    <mergeCell ref="F6:F9"/>
    <mergeCell ref="H6:H9"/>
    <mergeCell ref="J6:J9"/>
    <mergeCell ref="L6:L9"/>
  </mergeCells>
  <printOptions horizontalCentered="1"/>
  <pageMargins left="0.59027777777777779" right="0.59027777777777779" top="1.1812499999999999" bottom="1.1812499999999999" header="0.51180555555555551" footer="0.51180555555555551"/>
  <pageSetup paperSize="9" firstPageNumber="0"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042E5-52BD-4FB9-8CB4-91917B4513E5}">
  <dimension ref="C1:U116"/>
  <sheetViews>
    <sheetView showGridLines="0" zoomScaleNormal="100" workbookViewId="0"/>
  </sheetViews>
  <sheetFormatPr defaultColWidth="10.7109375" defaultRowHeight="15" customHeight="1"/>
  <cols>
    <col min="1" max="2" width="10.7109375" style="29"/>
    <col min="3" max="3" width="60.7109375" style="29" customWidth="1"/>
    <col min="4" max="4" width="10.7109375" style="29" customWidth="1"/>
    <col min="5" max="5" width="8.7109375" style="29" customWidth="1"/>
    <col min="6" max="6" width="10.7109375" style="29" customWidth="1"/>
    <col min="7" max="7" width="8.7109375" style="29" customWidth="1"/>
    <col min="8" max="8" width="10.7109375" style="29" customWidth="1"/>
    <col min="9" max="9" width="8.7109375" style="29" customWidth="1"/>
    <col min="10" max="10" width="10.7109375" style="29" customWidth="1"/>
    <col min="11" max="11" width="8.7109375" style="29" customWidth="1"/>
    <col min="12" max="12" width="10.7109375" style="29" customWidth="1"/>
    <col min="13" max="13" width="8.7109375" style="29" customWidth="1"/>
    <col min="14" max="14" width="10.7109375" style="29" customWidth="1"/>
    <col min="15" max="15" width="8.7109375" style="29" customWidth="1"/>
    <col min="16" max="16384" width="10.7109375" style="29"/>
  </cols>
  <sheetData>
    <row r="1" spans="3:21" s="203" customFormat="1" ht="15" customHeight="1">
      <c r="C1" s="202"/>
      <c r="D1" s="202"/>
      <c r="E1" s="202"/>
      <c r="F1" s="202"/>
      <c r="G1" s="202"/>
      <c r="H1" s="202"/>
      <c r="I1" s="202"/>
      <c r="J1" s="202"/>
      <c r="K1" s="202"/>
      <c r="L1" s="202"/>
      <c r="M1" s="202"/>
      <c r="N1" s="202"/>
      <c r="O1" s="202"/>
    </row>
    <row r="2" spans="3:21" ht="15" customHeight="1">
      <c r="C2" s="44"/>
      <c r="D2" s="44"/>
      <c r="E2" s="44"/>
      <c r="F2" s="44"/>
      <c r="G2" s="44"/>
      <c r="H2" s="44"/>
      <c r="I2" s="44"/>
      <c r="J2" s="44"/>
      <c r="K2" s="44"/>
      <c r="L2" s="44"/>
      <c r="M2" s="44"/>
      <c r="N2" s="44"/>
      <c r="O2" s="44"/>
    </row>
    <row r="3" spans="3:21" ht="15" customHeight="1">
      <c r="C3" s="44"/>
      <c r="D3" s="44"/>
      <c r="E3" s="44"/>
      <c r="F3" s="44"/>
      <c r="G3" s="44"/>
      <c r="H3" s="44"/>
      <c r="I3" s="44"/>
      <c r="J3" s="44"/>
      <c r="K3" s="44"/>
      <c r="L3" s="44"/>
      <c r="M3" s="44"/>
      <c r="N3" s="44"/>
      <c r="O3" s="44"/>
    </row>
    <row r="4" spans="3:21" ht="15" customHeight="1">
      <c r="C4" s="127" t="s">
        <v>113</v>
      </c>
      <c r="D4" s="122"/>
      <c r="E4" s="122"/>
      <c r="F4" s="122"/>
      <c r="G4" s="122"/>
      <c r="H4" s="122"/>
      <c r="I4" s="122"/>
      <c r="J4" s="122"/>
      <c r="K4" s="122"/>
      <c r="L4" s="122"/>
      <c r="M4" s="122"/>
      <c r="N4" s="122"/>
      <c r="O4" s="122"/>
      <c r="P4" s="28"/>
      <c r="Q4" s="28"/>
      <c r="R4" s="28"/>
      <c r="S4" s="28"/>
      <c r="T4" s="28"/>
      <c r="U4" s="28"/>
    </row>
    <row r="5" spans="3:21" ht="15" customHeight="1">
      <c r="C5" s="215" t="s">
        <v>115</v>
      </c>
      <c r="D5" s="220" t="s">
        <v>114</v>
      </c>
      <c r="E5" s="220"/>
      <c r="F5" s="219" t="s">
        <v>112</v>
      </c>
      <c r="G5" s="219"/>
      <c r="H5" s="219"/>
      <c r="I5" s="219"/>
      <c r="J5" s="219"/>
      <c r="K5" s="219"/>
      <c r="L5" s="220" t="s">
        <v>111</v>
      </c>
      <c r="M5" s="220"/>
      <c r="N5" s="220"/>
      <c r="O5" s="220"/>
      <c r="P5" s="28"/>
      <c r="Q5" s="28"/>
      <c r="R5" s="28"/>
      <c r="S5" s="28"/>
      <c r="T5" s="28"/>
      <c r="U5" s="28"/>
    </row>
    <row r="6" spans="3:21" ht="15" customHeight="1">
      <c r="C6" s="216"/>
      <c r="D6" s="218"/>
      <c r="E6" s="218"/>
      <c r="F6" s="217" t="s">
        <v>110</v>
      </c>
      <c r="G6" s="217"/>
      <c r="H6" s="217" t="s">
        <v>109</v>
      </c>
      <c r="I6" s="217"/>
      <c r="J6" s="217" t="s">
        <v>108</v>
      </c>
      <c r="K6" s="217"/>
      <c r="L6" s="218" t="s">
        <v>107</v>
      </c>
      <c r="M6" s="218"/>
      <c r="N6" s="218" t="s">
        <v>106</v>
      </c>
      <c r="O6" s="218"/>
      <c r="P6" s="28"/>
      <c r="Q6" s="28"/>
      <c r="R6" s="28"/>
      <c r="S6" s="28"/>
      <c r="T6" s="28"/>
      <c r="U6" s="28"/>
    </row>
    <row r="7" spans="3:21" ht="15" customHeight="1">
      <c r="C7" s="216"/>
      <c r="D7" s="218"/>
      <c r="E7" s="218"/>
      <c r="F7" s="217"/>
      <c r="G7" s="217"/>
      <c r="H7" s="217"/>
      <c r="I7" s="217"/>
      <c r="J7" s="217"/>
      <c r="K7" s="217"/>
      <c r="L7" s="218"/>
      <c r="M7" s="218"/>
      <c r="N7" s="218"/>
      <c r="O7" s="218"/>
      <c r="P7" s="28"/>
      <c r="Q7" s="28"/>
      <c r="R7" s="28"/>
      <c r="S7" s="28"/>
      <c r="T7" s="28"/>
      <c r="U7" s="28"/>
    </row>
    <row r="8" spans="3:21" ht="15" customHeight="1">
      <c r="C8" s="216"/>
      <c r="D8" s="218"/>
      <c r="E8" s="218"/>
      <c r="F8" s="217"/>
      <c r="G8" s="217"/>
      <c r="H8" s="217"/>
      <c r="I8" s="217"/>
      <c r="J8" s="217"/>
      <c r="K8" s="217"/>
      <c r="L8" s="218"/>
      <c r="M8" s="218"/>
      <c r="N8" s="218"/>
      <c r="O8" s="218"/>
      <c r="P8" s="28"/>
      <c r="Q8" s="28"/>
      <c r="R8" s="28"/>
      <c r="S8" s="28"/>
      <c r="T8" s="28"/>
      <c r="U8" s="28"/>
    </row>
    <row r="9" spans="3:21" ht="15" customHeight="1">
      <c r="C9" s="216"/>
      <c r="D9" s="218"/>
      <c r="E9" s="218"/>
      <c r="F9" s="217"/>
      <c r="G9" s="217"/>
      <c r="H9" s="217"/>
      <c r="I9" s="217"/>
      <c r="J9" s="217"/>
      <c r="K9" s="217"/>
      <c r="L9" s="218"/>
      <c r="M9" s="218"/>
      <c r="N9" s="218"/>
      <c r="O9" s="218"/>
      <c r="P9" s="28"/>
      <c r="Q9" s="28"/>
      <c r="R9" s="28"/>
      <c r="S9" s="28"/>
      <c r="T9" s="28"/>
      <c r="U9" s="28"/>
    </row>
    <row r="10" spans="3:21" ht="15" customHeight="1">
      <c r="C10" s="216"/>
      <c r="D10" s="30" t="s">
        <v>105</v>
      </c>
      <c r="E10" s="30" t="s">
        <v>103</v>
      </c>
      <c r="F10" s="31" t="s">
        <v>104</v>
      </c>
      <c r="G10" s="31" t="s">
        <v>103</v>
      </c>
      <c r="H10" s="31" t="s">
        <v>104</v>
      </c>
      <c r="I10" s="31" t="s">
        <v>103</v>
      </c>
      <c r="J10" s="31" t="s">
        <v>104</v>
      </c>
      <c r="K10" s="31" t="s">
        <v>103</v>
      </c>
      <c r="L10" s="31" t="s">
        <v>104</v>
      </c>
      <c r="M10" s="31" t="s">
        <v>103</v>
      </c>
      <c r="N10" s="31" t="s">
        <v>104</v>
      </c>
      <c r="O10" s="31" t="s">
        <v>103</v>
      </c>
      <c r="P10" s="28"/>
      <c r="Q10" s="28"/>
      <c r="R10" s="28"/>
      <c r="S10" s="28"/>
      <c r="T10" s="28"/>
      <c r="U10" s="28"/>
    </row>
    <row r="11" spans="3:21" s="35" customFormat="1" ht="15" customHeight="1">
      <c r="C11" s="46" t="s">
        <v>1</v>
      </c>
      <c r="D11" s="47">
        <v>207853.29299999968</v>
      </c>
      <c r="E11" s="47">
        <v>0</v>
      </c>
      <c r="F11" s="47">
        <v>62.320810391251648</v>
      </c>
      <c r="G11" s="47">
        <v>0.46888639211139332</v>
      </c>
      <c r="H11" s="47">
        <v>12.057787754472809</v>
      </c>
      <c r="I11" s="47">
        <v>1.6783467571945634</v>
      </c>
      <c r="J11" s="47">
        <v>10.533582827211571</v>
      </c>
      <c r="K11" s="47">
        <v>2.1140577525710396</v>
      </c>
      <c r="L11" s="47">
        <v>11.526637972903693</v>
      </c>
      <c r="M11" s="47">
        <v>1.584926820743799</v>
      </c>
      <c r="N11" s="47">
        <v>3.5611810541595008</v>
      </c>
      <c r="O11" s="47">
        <v>2.7767031455917461</v>
      </c>
      <c r="P11" s="51"/>
      <c r="Q11" s="34"/>
      <c r="R11" s="51"/>
      <c r="S11" s="51"/>
      <c r="T11" s="51"/>
      <c r="U11" s="51"/>
    </row>
    <row r="12" spans="3:21" s="35" customFormat="1" ht="15" customHeight="1">
      <c r="C12" s="49" t="s">
        <v>102</v>
      </c>
      <c r="D12" s="50"/>
      <c r="E12" s="50"/>
      <c r="F12" s="50"/>
      <c r="G12" s="50"/>
      <c r="H12" s="50"/>
      <c r="I12" s="50"/>
      <c r="J12" s="50"/>
      <c r="K12" s="50"/>
      <c r="L12" s="50"/>
      <c r="M12" s="50"/>
      <c r="N12" s="50"/>
      <c r="O12" s="50"/>
      <c r="P12" s="51"/>
      <c r="Q12" s="34"/>
      <c r="R12" s="51"/>
      <c r="S12" s="51"/>
      <c r="T12" s="51"/>
      <c r="U12" s="51"/>
    </row>
    <row r="13" spans="3:21" ht="15" customHeight="1">
      <c r="C13" s="46" t="s">
        <v>101</v>
      </c>
      <c r="D13" s="47">
        <v>100332.73913402898</v>
      </c>
      <c r="E13" s="47">
        <v>0.16314637163424639</v>
      </c>
      <c r="F13" s="47">
        <v>61.300667725334314</v>
      </c>
      <c r="G13" s="47">
        <v>0.49218779245849859</v>
      </c>
      <c r="H13" s="47">
        <v>12.273163001894806</v>
      </c>
      <c r="I13" s="47">
        <v>1.7347628229192149</v>
      </c>
      <c r="J13" s="47">
        <v>10.383977947062368</v>
      </c>
      <c r="K13" s="47">
        <v>2.1539417224781832</v>
      </c>
      <c r="L13" s="47">
        <v>12.137662647258388</v>
      </c>
      <c r="M13" s="47">
        <v>1.6035143084722485</v>
      </c>
      <c r="N13" s="47">
        <v>3.904528678450685</v>
      </c>
      <c r="O13" s="47">
        <v>2.8175955649148814</v>
      </c>
      <c r="P13" s="28"/>
      <c r="Q13" s="34"/>
      <c r="R13" s="28"/>
      <c r="S13" s="28"/>
      <c r="T13" s="28"/>
      <c r="U13" s="28"/>
    </row>
    <row r="14" spans="3:21" ht="15" customHeight="1">
      <c r="C14" s="46" t="s">
        <v>100</v>
      </c>
      <c r="D14" s="47">
        <v>107520.55386597237</v>
      </c>
      <c r="E14" s="47">
        <v>0.15223993699145635</v>
      </c>
      <c r="F14" s="47">
        <v>63.272755896543224</v>
      </c>
      <c r="G14" s="47">
        <v>0.47402646655874692</v>
      </c>
      <c r="H14" s="47">
        <v>11.856810473957481</v>
      </c>
      <c r="I14" s="47">
        <v>1.7153037265049922</v>
      </c>
      <c r="J14" s="47">
        <v>10.673186529699155</v>
      </c>
      <c r="K14" s="47">
        <v>2.1602732208435911</v>
      </c>
      <c r="L14" s="47">
        <v>10.95646067142812</v>
      </c>
      <c r="M14" s="47">
        <v>1.6350644443697029</v>
      </c>
      <c r="N14" s="47">
        <v>3.2407864283725725</v>
      </c>
      <c r="O14" s="47">
        <v>2.8488160537470626</v>
      </c>
      <c r="P14" s="28"/>
      <c r="Q14" s="34"/>
      <c r="R14" s="28"/>
      <c r="S14" s="28"/>
      <c r="T14" s="28"/>
      <c r="U14" s="28"/>
    </row>
    <row r="15" spans="3:21" ht="15" customHeight="1">
      <c r="C15" s="49" t="s">
        <v>99</v>
      </c>
      <c r="D15" s="50"/>
      <c r="E15" s="50"/>
      <c r="F15" s="50"/>
      <c r="G15" s="50"/>
      <c r="H15" s="50"/>
      <c r="I15" s="50"/>
      <c r="J15" s="50"/>
      <c r="K15" s="50"/>
      <c r="L15" s="50"/>
      <c r="M15" s="50"/>
      <c r="N15" s="50"/>
      <c r="O15" s="50"/>
      <c r="P15" s="28"/>
      <c r="Q15" s="34"/>
      <c r="R15" s="28"/>
      <c r="S15" s="28"/>
      <c r="T15" s="28"/>
      <c r="U15" s="28"/>
    </row>
    <row r="16" spans="3:21" ht="15" customHeight="1">
      <c r="C16" s="46" t="s">
        <v>98</v>
      </c>
      <c r="D16" s="47">
        <v>89662.757652992761</v>
      </c>
      <c r="E16" s="47">
        <v>0.51268772777686056</v>
      </c>
      <c r="F16" s="47">
        <v>71.164363920562351</v>
      </c>
      <c r="G16" s="47">
        <v>0.48778874712113668</v>
      </c>
      <c r="H16" s="47">
        <v>10.187427049185283</v>
      </c>
      <c r="I16" s="47">
        <v>2.2016575121518471</v>
      </c>
      <c r="J16" s="47">
        <v>7.1168926493839688</v>
      </c>
      <c r="K16" s="47">
        <v>2.8471619466394218</v>
      </c>
      <c r="L16" s="47">
        <v>9.8845808599410443</v>
      </c>
      <c r="M16" s="47">
        <v>1.9894347947744868</v>
      </c>
      <c r="N16" s="47">
        <v>1.6467355209280976</v>
      </c>
      <c r="O16" s="47">
        <v>4.1910241626723206</v>
      </c>
      <c r="P16" s="28"/>
      <c r="Q16" s="34"/>
      <c r="R16" s="28"/>
      <c r="S16" s="28"/>
      <c r="T16" s="28"/>
      <c r="U16" s="28"/>
    </row>
    <row r="17" spans="3:21" ht="15" customHeight="1">
      <c r="C17" s="46" t="s">
        <v>97</v>
      </c>
      <c r="D17" s="47">
        <v>115965.15144644593</v>
      </c>
      <c r="E17" s="47">
        <v>0.39999693527352986</v>
      </c>
      <c r="F17" s="47">
        <v>55.424925943889654</v>
      </c>
      <c r="G17" s="47">
        <v>0.63765058472168468</v>
      </c>
      <c r="H17" s="47">
        <v>13.510964320507513</v>
      </c>
      <c r="I17" s="47">
        <v>1.8446815550777513</v>
      </c>
      <c r="J17" s="47">
        <v>13.196988966874233</v>
      </c>
      <c r="K17" s="47">
        <v>2.2161598337355137</v>
      </c>
      <c r="L17" s="47">
        <v>12.849349498321137</v>
      </c>
      <c r="M17" s="47">
        <v>1.8175292454387388</v>
      </c>
      <c r="N17" s="47">
        <v>5.0177712704073247</v>
      </c>
      <c r="O17" s="47">
        <v>2.8658846994136926</v>
      </c>
      <c r="P17" s="28"/>
      <c r="Q17" s="34"/>
      <c r="R17" s="28"/>
      <c r="S17" s="28"/>
      <c r="T17" s="28"/>
      <c r="U17" s="28"/>
    </row>
    <row r="18" spans="3:21" ht="15" customHeight="1">
      <c r="C18" s="49" t="s">
        <v>96</v>
      </c>
      <c r="D18" s="50"/>
      <c r="E18" s="50"/>
      <c r="F18" s="50"/>
      <c r="G18" s="50"/>
      <c r="H18" s="50"/>
      <c r="I18" s="50"/>
      <c r="J18" s="50"/>
      <c r="K18" s="50"/>
      <c r="L18" s="50"/>
      <c r="M18" s="50"/>
      <c r="N18" s="50"/>
      <c r="O18" s="50"/>
      <c r="P18" s="28"/>
      <c r="Q18" s="34"/>
      <c r="R18" s="28"/>
      <c r="S18" s="28"/>
      <c r="T18" s="28"/>
      <c r="U18" s="28"/>
    </row>
    <row r="19" spans="3:21" ht="15" customHeight="1">
      <c r="C19" s="46" t="s">
        <v>95</v>
      </c>
      <c r="D19" s="47">
        <v>42402.201470338623</v>
      </c>
      <c r="E19" s="47">
        <v>0.58332044952339734</v>
      </c>
      <c r="F19" s="47">
        <v>70.170698630928996</v>
      </c>
      <c r="G19" s="47">
        <v>0.53262894092112134</v>
      </c>
      <c r="H19" s="47">
        <v>10.390997318747397</v>
      </c>
      <c r="I19" s="47">
        <v>2.3743034285266873</v>
      </c>
      <c r="J19" s="47">
        <v>7.0277754779396027</v>
      </c>
      <c r="K19" s="47">
        <v>2.9197701664442475</v>
      </c>
      <c r="L19" s="47">
        <v>10.581115464489804</v>
      </c>
      <c r="M19" s="47">
        <v>2.0486747200081661</v>
      </c>
      <c r="N19" s="47">
        <v>1.8294131078940752</v>
      </c>
      <c r="O19" s="47">
        <v>4.509831104824273</v>
      </c>
      <c r="P19" s="28"/>
      <c r="Q19" s="34"/>
      <c r="R19" s="28"/>
      <c r="S19" s="28"/>
      <c r="T19" s="28"/>
      <c r="U19" s="28"/>
    </row>
    <row r="20" spans="3:21" ht="15" customHeight="1">
      <c r="C20" s="46" t="s">
        <v>94</v>
      </c>
      <c r="D20" s="47">
        <v>56876.25643534652</v>
      </c>
      <c r="E20" s="47">
        <v>0.45232801759351182</v>
      </c>
      <c r="F20" s="47">
        <v>54.606800626137421</v>
      </c>
      <c r="G20" s="47">
        <v>0.6679371534940266</v>
      </c>
      <c r="H20" s="47">
        <v>13.679557526168672</v>
      </c>
      <c r="I20" s="47">
        <v>1.9186260206588626</v>
      </c>
      <c r="J20" s="47">
        <v>12.916858343971438</v>
      </c>
      <c r="K20" s="47">
        <v>2.2807695707043902</v>
      </c>
      <c r="L20" s="47">
        <v>13.365053087588869</v>
      </c>
      <c r="M20" s="47">
        <v>1.8662189580133715</v>
      </c>
      <c r="N20" s="47">
        <v>5.4317304161336031</v>
      </c>
      <c r="O20" s="47">
        <v>2.9315287236743872</v>
      </c>
      <c r="P20" s="28"/>
      <c r="Q20" s="34"/>
      <c r="R20" s="28"/>
      <c r="S20" s="28"/>
      <c r="T20" s="28"/>
      <c r="U20" s="28"/>
    </row>
    <row r="21" spans="3:21" ht="15" customHeight="1">
      <c r="C21" s="46" t="s">
        <v>93</v>
      </c>
      <c r="D21" s="47">
        <v>47260.55618265448</v>
      </c>
      <c r="E21" s="47">
        <v>0.58136926257405575</v>
      </c>
      <c r="F21" s="47">
        <v>72.055881058918089</v>
      </c>
      <c r="G21" s="47">
        <v>0.49612755678089571</v>
      </c>
      <c r="H21" s="47">
        <v>10.00478367211648</v>
      </c>
      <c r="I21" s="47">
        <v>2.2615502540988386</v>
      </c>
      <c r="J21" s="47">
        <v>7.1968486330470478</v>
      </c>
      <c r="K21" s="47">
        <v>3.1191646146383833</v>
      </c>
      <c r="L21" s="47">
        <v>9.2596495637667342</v>
      </c>
      <c r="M21" s="47">
        <v>2.1004786546717424</v>
      </c>
      <c r="N21" s="47">
        <v>1.4828370721516897</v>
      </c>
      <c r="O21" s="47">
        <v>4.3368775549926619</v>
      </c>
      <c r="P21" s="28"/>
      <c r="Q21" s="34"/>
      <c r="R21" s="28"/>
      <c r="S21" s="28"/>
      <c r="T21" s="28"/>
      <c r="U21" s="28"/>
    </row>
    <row r="22" spans="3:21" ht="15" customHeight="1">
      <c r="C22" s="46" t="s">
        <v>92</v>
      </c>
      <c r="D22" s="47">
        <v>59088.895011099798</v>
      </c>
      <c r="E22" s="47">
        <v>0.46095435615786567</v>
      </c>
      <c r="F22" s="47">
        <v>56.212415798963136</v>
      </c>
      <c r="G22" s="47">
        <v>0.66089910992574252</v>
      </c>
      <c r="H22" s="47">
        <v>13.348684244079651</v>
      </c>
      <c r="I22" s="47">
        <v>1.927813946004306</v>
      </c>
      <c r="J22" s="47">
        <v>13.466629838320824</v>
      </c>
      <c r="K22" s="47">
        <v>2.2631414724326806</v>
      </c>
      <c r="L22" s="47">
        <v>12.352956909116241</v>
      </c>
      <c r="M22" s="47">
        <v>1.8818044486220882</v>
      </c>
      <c r="N22" s="47">
        <v>4.6193132095202065</v>
      </c>
      <c r="O22" s="47">
        <v>2.9547087547438058</v>
      </c>
      <c r="P22" s="28"/>
      <c r="Q22" s="34"/>
      <c r="R22" s="28"/>
      <c r="S22" s="28"/>
      <c r="T22" s="28"/>
      <c r="U22" s="28"/>
    </row>
    <row r="23" spans="3:21" ht="15" customHeight="1">
      <c r="C23" s="49" t="s">
        <v>91</v>
      </c>
      <c r="D23" s="50"/>
      <c r="E23" s="50"/>
      <c r="F23" s="50"/>
      <c r="G23" s="50"/>
      <c r="H23" s="50"/>
      <c r="I23" s="50"/>
      <c r="J23" s="50"/>
      <c r="K23" s="50"/>
      <c r="L23" s="50"/>
      <c r="M23" s="50"/>
      <c r="N23" s="50"/>
      <c r="O23" s="50"/>
      <c r="P23" s="28"/>
      <c r="Q23" s="34"/>
      <c r="R23" s="28"/>
      <c r="S23" s="28"/>
      <c r="T23" s="28"/>
      <c r="U23" s="28"/>
    </row>
    <row r="24" spans="3:21" ht="15" customHeight="1">
      <c r="C24" s="46" t="s">
        <v>90</v>
      </c>
      <c r="D24" s="47">
        <v>41692.819218475284</v>
      </c>
      <c r="E24" s="47">
        <v>0.52932986558674144</v>
      </c>
      <c r="F24" s="47">
        <v>57.032933133269253</v>
      </c>
      <c r="G24" s="47">
        <v>0.72047524908900995</v>
      </c>
      <c r="H24" s="47">
        <v>14.220852354039465</v>
      </c>
      <c r="I24" s="47">
        <v>2.1275412566126697</v>
      </c>
      <c r="J24" s="47">
        <v>11.435663621539449</v>
      </c>
      <c r="K24" s="47">
        <v>2.5992930660798468</v>
      </c>
      <c r="L24" s="47">
        <v>12.462675537657974</v>
      </c>
      <c r="M24" s="47">
        <v>2.0890449266038065</v>
      </c>
      <c r="N24" s="47">
        <v>4.8478753534941079</v>
      </c>
      <c r="O24" s="47">
        <v>3.1880357477685703</v>
      </c>
      <c r="P24" s="28"/>
      <c r="Q24" s="34"/>
      <c r="R24" s="28"/>
      <c r="S24" s="28"/>
      <c r="T24" s="28"/>
      <c r="U24" s="28"/>
    </row>
    <row r="25" spans="3:21" ht="15" customHeight="1">
      <c r="C25" s="46" t="s">
        <v>89</v>
      </c>
      <c r="D25" s="47">
        <v>47496.311586141674</v>
      </c>
      <c r="E25" s="47">
        <v>0.42927112387796734</v>
      </c>
      <c r="F25" s="47">
        <v>60.138307288334076</v>
      </c>
      <c r="G25" s="47">
        <v>0.60464800616281011</v>
      </c>
      <c r="H25" s="47">
        <v>13.529303945897688</v>
      </c>
      <c r="I25" s="47">
        <v>1.9930494844132149</v>
      </c>
      <c r="J25" s="47">
        <v>10.81603120278959</v>
      </c>
      <c r="K25" s="47">
        <v>2.3239110351315171</v>
      </c>
      <c r="L25" s="47">
        <v>11.469280482035334</v>
      </c>
      <c r="M25" s="47">
        <v>1.9088758575621656</v>
      </c>
      <c r="N25" s="47">
        <v>4.0470770809434615</v>
      </c>
      <c r="O25" s="47">
        <v>3.147197138403198</v>
      </c>
      <c r="P25" s="28"/>
      <c r="Q25" s="34"/>
      <c r="R25" s="28"/>
      <c r="S25" s="28"/>
      <c r="T25" s="28"/>
      <c r="U25" s="28"/>
    </row>
    <row r="26" spans="3:21" ht="15" customHeight="1">
      <c r="C26" s="46" t="s">
        <v>88</v>
      </c>
      <c r="D26" s="47">
        <v>32977.81254115398</v>
      </c>
      <c r="E26" s="47">
        <v>0.58667658050790095</v>
      </c>
      <c r="F26" s="47">
        <v>63.668304433873828</v>
      </c>
      <c r="G26" s="47">
        <v>0.62739953481433419</v>
      </c>
      <c r="H26" s="47">
        <v>11.726474509347605</v>
      </c>
      <c r="I26" s="47">
        <v>2.1780461764963159</v>
      </c>
      <c r="J26" s="47">
        <v>10.774446550273991</v>
      </c>
      <c r="K26" s="47">
        <v>2.9247461576982667</v>
      </c>
      <c r="L26" s="47">
        <v>10.803143081352982</v>
      </c>
      <c r="M26" s="47">
        <v>2.0572770293529832</v>
      </c>
      <c r="N26" s="47">
        <v>3.0276314251516769</v>
      </c>
      <c r="O26" s="47">
        <v>3.2702224691527553</v>
      </c>
      <c r="P26" s="28"/>
      <c r="Q26" s="34"/>
      <c r="R26" s="28"/>
      <c r="S26" s="28"/>
      <c r="T26" s="28"/>
      <c r="U26" s="28"/>
    </row>
    <row r="27" spans="3:21" ht="15" customHeight="1">
      <c r="C27" s="46" t="s">
        <v>87</v>
      </c>
      <c r="D27" s="47">
        <v>28705.796118889284</v>
      </c>
      <c r="E27" s="47">
        <v>0.57050993016626006</v>
      </c>
      <c r="F27" s="47">
        <v>64.138013313807079</v>
      </c>
      <c r="G27" s="47">
        <v>0.57807432094089817</v>
      </c>
      <c r="H27" s="47">
        <v>11.100612495675529</v>
      </c>
      <c r="I27" s="47">
        <v>2.2194383039713714</v>
      </c>
      <c r="J27" s="47">
        <v>10.497145011974654</v>
      </c>
      <c r="K27" s="47">
        <v>2.6161294898407332</v>
      </c>
      <c r="L27" s="47">
        <v>11.392282570023408</v>
      </c>
      <c r="M27" s="47">
        <v>1.8540311815082751</v>
      </c>
      <c r="N27" s="47">
        <v>2.8719466085194281</v>
      </c>
      <c r="O27" s="47">
        <v>3.6473796176571414</v>
      </c>
      <c r="P27" s="28"/>
      <c r="Q27" s="34"/>
      <c r="R27" s="28"/>
      <c r="S27" s="28"/>
      <c r="T27" s="28"/>
      <c r="U27" s="28"/>
    </row>
    <row r="28" spans="3:21" ht="15" customHeight="1">
      <c r="C28" s="46" t="s">
        <v>86</v>
      </c>
      <c r="D28" s="47">
        <v>24999.969156070623</v>
      </c>
      <c r="E28" s="47">
        <v>0.68614777274747385</v>
      </c>
      <c r="F28" s="47">
        <v>65.469124717165755</v>
      </c>
      <c r="G28" s="47">
        <v>0.58228934068530203</v>
      </c>
      <c r="H28" s="47">
        <v>10.493622980081902</v>
      </c>
      <c r="I28" s="47">
        <v>2.2477707486145166</v>
      </c>
      <c r="J28" s="47">
        <v>9.587017003532198</v>
      </c>
      <c r="K28" s="47">
        <v>2.6162469796425114</v>
      </c>
      <c r="L28" s="47">
        <v>11.500959969708765</v>
      </c>
      <c r="M28" s="47">
        <v>1.9172148393454966</v>
      </c>
      <c r="N28" s="47">
        <v>2.9492753295113707</v>
      </c>
      <c r="O28" s="47">
        <v>3.6186551845962729</v>
      </c>
      <c r="P28" s="28"/>
      <c r="Q28" s="34"/>
      <c r="R28" s="28"/>
      <c r="S28" s="28"/>
      <c r="T28" s="28"/>
      <c r="U28" s="28"/>
    </row>
    <row r="29" spans="3:21" ht="15" customHeight="1">
      <c r="C29" s="46" t="s">
        <v>85</v>
      </c>
      <c r="D29" s="47">
        <v>17929.962080846097</v>
      </c>
      <c r="E29" s="47">
        <v>0.88093720357127658</v>
      </c>
      <c r="F29" s="47">
        <v>67.071771993885406</v>
      </c>
      <c r="G29" s="47">
        <v>0.61661304724999522</v>
      </c>
      <c r="H29" s="47">
        <v>9.5044426483120805</v>
      </c>
      <c r="I29" s="47">
        <v>2.4859644440681823</v>
      </c>
      <c r="J29" s="47">
        <v>9.3067735124908548</v>
      </c>
      <c r="K29" s="47">
        <v>2.8265495021975133</v>
      </c>
      <c r="L29" s="47">
        <v>11.341737533130638</v>
      </c>
      <c r="M29" s="47">
        <v>2.1793713102596692</v>
      </c>
      <c r="N29" s="47">
        <v>2.775274312180863</v>
      </c>
      <c r="O29" s="47">
        <v>3.8998597233969603</v>
      </c>
      <c r="P29" s="28"/>
      <c r="Q29" s="34"/>
      <c r="R29" s="28"/>
      <c r="S29" s="28"/>
      <c r="T29" s="28"/>
      <c r="U29" s="28"/>
    </row>
    <row r="30" spans="3:21" s="35" customFormat="1" ht="15" customHeight="1">
      <c r="C30" s="46" t="s">
        <v>84</v>
      </c>
      <c r="D30" s="47">
        <v>14050.622298424349</v>
      </c>
      <c r="E30" s="47">
        <v>1.0718277861218819</v>
      </c>
      <c r="F30" s="47">
        <v>66.84967549525561</v>
      </c>
      <c r="G30" s="47">
        <v>0.71315446322505127</v>
      </c>
      <c r="H30" s="47">
        <v>9.4395452246097253</v>
      </c>
      <c r="I30" s="47">
        <v>2.8723010773458189</v>
      </c>
      <c r="J30" s="47">
        <v>9.6608834838132296</v>
      </c>
      <c r="K30" s="47">
        <v>3.1524516877447306</v>
      </c>
      <c r="L30" s="47">
        <v>11.197221186922217</v>
      </c>
      <c r="M30" s="47">
        <v>2.3932328428674086</v>
      </c>
      <c r="N30" s="47">
        <v>2.8526746093990223</v>
      </c>
      <c r="O30" s="47">
        <v>4.6310456559882844</v>
      </c>
      <c r="P30" s="51"/>
      <c r="Q30" s="34"/>
      <c r="R30" s="51"/>
      <c r="S30" s="51"/>
      <c r="T30" s="51"/>
      <c r="U30" s="51"/>
    </row>
    <row r="31" spans="3:21" ht="15" customHeight="1">
      <c r="C31" s="49" t="s">
        <v>83</v>
      </c>
      <c r="D31" s="50"/>
      <c r="E31" s="50"/>
      <c r="F31" s="50"/>
      <c r="G31" s="50"/>
      <c r="H31" s="50"/>
      <c r="I31" s="50"/>
      <c r="J31" s="50"/>
      <c r="K31" s="50"/>
      <c r="L31" s="50"/>
      <c r="M31" s="50"/>
      <c r="N31" s="50"/>
      <c r="O31" s="50"/>
      <c r="P31" s="28"/>
      <c r="Q31" s="34"/>
      <c r="R31" s="28"/>
      <c r="S31" s="28"/>
      <c r="T31" s="28"/>
      <c r="U31" s="28"/>
    </row>
    <row r="32" spans="3:21" ht="15" customHeight="1">
      <c r="C32" s="46" t="s">
        <v>82</v>
      </c>
      <c r="D32" s="47">
        <v>86788.759176431515</v>
      </c>
      <c r="E32" s="47">
        <v>0.3973083369065365</v>
      </c>
      <c r="F32" s="47">
        <v>53.073445554625025</v>
      </c>
      <c r="G32" s="47">
        <v>0.64152444454953061</v>
      </c>
      <c r="H32" s="47">
        <v>14.182687852720338</v>
      </c>
      <c r="I32" s="47">
        <v>1.738116134818845</v>
      </c>
      <c r="J32" s="47">
        <v>11.784386858596061</v>
      </c>
      <c r="K32" s="47">
        <v>2.311742857726768</v>
      </c>
      <c r="L32" s="47">
        <v>15.087568111357875</v>
      </c>
      <c r="M32" s="47">
        <v>1.6136406456955306</v>
      </c>
      <c r="N32" s="47">
        <v>5.8719116227006509</v>
      </c>
      <c r="O32" s="47">
        <v>2.818201359120279</v>
      </c>
      <c r="P32" s="28"/>
      <c r="Q32" s="34"/>
      <c r="R32" s="28"/>
      <c r="S32" s="28"/>
      <c r="T32" s="28"/>
      <c r="U32" s="28"/>
    </row>
    <row r="33" spans="3:21" ht="15" customHeight="1">
      <c r="C33" s="46" t="s">
        <v>81</v>
      </c>
      <c r="D33" s="47">
        <v>28876.619639276669</v>
      </c>
      <c r="E33" s="47">
        <v>0.62509013341806685</v>
      </c>
      <c r="F33" s="47">
        <v>61.070468619278877</v>
      </c>
      <c r="G33" s="47">
        <v>0.65742391941624767</v>
      </c>
      <c r="H33" s="47">
        <v>13.921053107070559</v>
      </c>
      <c r="I33" s="47">
        <v>2.0264402647585218</v>
      </c>
      <c r="J33" s="47">
        <v>10.24914455770215</v>
      </c>
      <c r="K33" s="47">
        <v>2.6594694216045185</v>
      </c>
      <c r="L33" s="47">
        <v>11.681282258053054</v>
      </c>
      <c r="M33" s="47">
        <v>2.0527446128178477</v>
      </c>
      <c r="N33" s="47">
        <v>3.0780514578954556</v>
      </c>
      <c r="O33" s="47">
        <v>3.6978409104396994</v>
      </c>
      <c r="P33" s="28"/>
      <c r="Q33" s="34"/>
      <c r="R33" s="28"/>
      <c r="S33" s="28"/>
      <c r="T33" s="28"/>
      <c r="U33" s="28"/>
    </row>
    <row r="34" spans="3:21" ht="15" customHeight="1">
      <c r="C34" s="46" t="s">
        <v>80</v>
      </c>
      <c r="D34" s="47">
        <v>55214.775555930755</v>
      </c>
      <c r="E34" s="47">
        <v>0.47746065770665247</v>
      </c>
      <c r="F34" s="47">
        <v>69.803846284086731</v>
      </c>
      <c r="G34" s="47">
        <v>0.48447590896496806</v>
      </c>
      <c r="H34" s="47">
        <v>10.248452356530294</v>
      </c>
      <c r="I34" s="47">
        <v>2.1232275062213124</v>
      </c>
      <c r="J34" s="47">
        <v>10.164865210658323</v>
      </c>
      <c r="K34" s="47">
        <v>2.5125092397896425</v>
      </c>
      <c r="L34" s="47">
        <v>8.4616078049758254</v>
      </c>
      <c r="M34" s="47">
        <v>2.0866843286490275</v>
      </c>
      <c r="N34" s="47">
        <v>1.3212283437489871</v>
      </c>
      <c r="O34" s="47">
        <v>4.1745400688009182</v>
      </c>
      <c r="P34" s="28"/>
      <c r="Q34" s="34"/>
      <c r="R34" s="28"/>
      <c r="S34" s="28"/>
      <c r="T34" s="28"/>
      <c r="U34" s="28"/>
    </row>
    <row r="35" spans="3:21" ht="15" customHeight="1">
      <c r="C35" s="46" t="s">
        <v>79</v>
      </c>
      <c r="D35" s="47">
        <v>23848.836670591645</v>
      </c>
      <c r="E35" s="47">
        <v>1.4622377727672953</v>
      </c>
      <c r="F35" s="47">
        <v>82.751137831444225</v>
      </c>
      <c r="G35" s="47">
        <v>0.5037995552468717</v>
      </c>
      <c r="H35" s="47">
        <v>4.8982594318630222</v>
      </c>
      <c r="I35" s="47">
        <v>4.9426710778433307</v>
      </c>
      <c r="J35" s="47">
        <v>6.8390361721299202</v>
      </c>
      <c r="K35" s="47">
        <v>3.8592196303503021</v>
      </c>
      <c r="L35" s="47">
        <v>5.1624070104660733</v>
      </c>
      <c r="M35" s="47">
        <v>3.9698228368346258</v>
      </c>
      <c r="N35" s="47">
        <v>0.34915955409680166</v>
      </c>
      <c r="O35" s="47">
        <v>9.8720229223990668</v>
      </c>
      <c r="P35" s="28"/>
      <c r="Q35" s="34"/>
      <c r="R35" s="28"/>
      <c r="S35" s="28"/>
      <c r="T35" s="28"/>
      <c r="U35" s="28"/>
    </row>
    <row r="36" spans="3:21" ht="15" customHeight="1">
      <c r="C36" s="49" t="s">
        <v>78</v>
      </c>
      <c r="D36" s="50"/>
      <c r="E36" s="50"/>
      <c r="F36" s="50"/>
      <c r="G36" s="50"/>
      <c r="H36" s="50"/>
      <c r="I36" s="50"/>
      <c r="J36" s="50"/>
      <c r="K36" s="50"/>
      <c r="L36" s="50"/>
      <c r="M36" s="50"/>
      <c r="N36" s="50"/>
      <c r="O36" s="50"/>
      <c r="P36" s="28"/>
      <c r="Q36" s="34"/>
      <c r="R36" s="28"/>
      <c r="S36" s="28"/>
      <c r="T36" s="28"/>
      <c r="U36" s="28"/>
    </row>
    <row r="37" spans="3:21" ht="15" customHeight="1">
      <c r="C37" s="46" t="s">
        <v>77</v>
      </c>
      <c r="D37" s="47">
        <v>34127.62436887659</v>
      </c>
      <c r="E37" s="47">
        <v>0.6659815691212273</v>
      </c>
      <c r="F37" s="47">
        <v>73.714575965132227</v>
      </c>
      <c r="G37" s="47">
        <v>0.53243139408558449</v>
      </c>
      <c r="H37" s="47">
        <v>10.804027027810539</v>
      </c>
      <c r="I37" s="47">
        <v>2.2627338963717616</v>
      </c>
      <c r="J37" s="47">
        <v>7.8177719917906527</v>
      </c>
      <c r="K37" s="47">
        <v>3.6537465486670015</v>
      </c>
      <c r="L37" s="47">
        <v>6.9841419474975099</v>
      </c>
      <c r="M37" s="47">
        <v>2.6461407596791706</v>
      </c>
      <c r="N37" s="47">
        <v>0.67948306776912393</v>
      </c>
      <c r="O37" s="47">
        <v>6.4062058147374268</v>
      </c>
      <c r="P37" s="28"/>
      <c r="Q37" s="34"/>
      <c r="R37" s="28"/>
      <c r="S37" s="28"/>
      <c r="T37" s="28"/>
      <c r="U37" s="28"/>
    </row>
    <row r="38" spans="3:21" ht="15" customHeight="1">
      <c r="C38" s="46" t="s">
        <v>76</v>
      </c>
      <c r="D38" s="47">
        <v>14034.327354917184</v>
      </c>
      <c r="E38" s="47">
        <v>0.85262996216181153</v>
      </c>
      <c r="F38" s="47">
        <v>57.858206411593841</v>
      </c>
      <c r="G38" s="47">
        <v>0.87444408035062482</v>
      </c>
      <c r="H38" s="47">
        <v>13.168351378147898</v>
      </c>
      <c r="I38" s="47">
        <v>2.7261576103088108</v>
      </c>
      <c r="J38" s="47">
        <v>12.310766392028826</v>
      </c>
      <c r="K38" s="47">
        <v>2.9323685717752976</v>
      </c>
      <c r="L38" s="47">
        <v>12.361772264530373</v>
      </c>
      <c r="M38" s="47">
        <v>2.3349987884471473</v>
      </c>
      <c r="N38" s="47">
        <v>4.3009035536989844</v>
      </c>
      <c r="O38" s="47">
        <v>4.1066264933234304</v>
      </c>
      <c r="P38" s="28"/>
      <c r="Q38" s="34"/>
      <c r="R38" s="28"/>
      <c r="S38" s="28"/>
      <c r="T38" s="28"/>
      <c r="U38" s="28"/>
    </row>
    <row r="39" spans="3:21" ht="15" customHeight="1">
      <c r="C39" s="46" t="s">
        <v>75</v>
      </c>
      <c r="D39" s="47">
        <v>1737.9688008491764</v>
      </c>
      <c r="E39" s="47">
        <v>2.5493551220789601</v>
      </c>
      <c r="F39" s="47">
        <v>65.520193663247824</v>
      </c>
      <c r="G39" s="47">
        <v>1.8357365589007908</v>
      </c>
      <c r="H39" s="47">
        <v>12.784940563492883</v>
      </c>
      <c r="I39" s="47">
        <v>6.1333205987448451</v>
      </c>
      <c r="J39" s="47">
        <v>8.8632888412844633</v>
      </c>
      <c r="K39" s="47">
        <v>8.419465544260035</v>
      </c>
      <c r="L39" s="47">
        <v>12.08291888574397</v>
      </c>
      <c r="M39" s="47">
        <v>6.2126066586103006</v>
      </c>
      <c r="N39" s="47">
        <v>0.74865804623085574</v>
      </c>
      <c r="O39" s="47">
        <v>16.658043586782963</v>
      </c>
      <c r="P39" s="28"/>
      <c r="Q39" s="34"/>
      <c r="R39" s="28"/>
      <c r="S39" s="28"/>
      <c r="T39" s="28"/>
      <c r="U39" s="28"/>
    </row>
    <row r="40" spans="3:21" ht="15" customHeight="1">
      <c r="C40" s="46" t="s">
        <v>74</v>
      </c>
      <c r="D40" s="47">
        <v>4495.4701878767846</v>
      </c>
      <c r="E40" s="47">
        <v>1.5626986151541911</v>
      </c>
      <c r="F40" s="47">
        <v>56.589786651085063</v>
      </c>
      <c r="G40" s="47">
        <v>1.3993401663070766</v>
      </c>
      <c r="H40" s="47">
        <v>16.913638085979954</v>
      </c>
      <c r="I40" s="47">
        <v>3.3027856002450604</v>
      </c>
      <c r="J40" s="47">
        <v>11.539471070706943</v>
      </c>
      <c r="K40" s="47">
        <v>4.6875735965740306</v>
      </c>
      <c r="L40" s="47">
        <v>11.712513849418213</v>
      </c>
      <c r="M40" s="47">
        <v>3.8788580534846817</v>
      </c>
      <c r="N40" s="47">
        <v>3.244590342809806</v>
      </c>
      <c r="O40" s="47">
        <v>7.2382677627165588</v>
      </c>
      <c r="P40" s="28"/>
      <c r="Q40" s="34"/>
      <c r="R40" s="28"/>
      <c r="S40" s="28"/>
      <c r="T40" s="28"/>
      <c r="U40" s="28"/>
    </row>
    <row r="41" spans="3:21" ht="15" customHeight="1">
      <c r="C41" s="46" t="s">
        <v>73</v>
      </c>
      <c r="D41" s="47">
        <v>7899.624871294367</v>
      </c>
      <c r="E41" s="47">
        <v>1.3176590170741551</v>
      </c>
      <c r="F41" s="47">
        <v>73.498694199983888</v>
      </c>
      <c r="G41" s="47">
        <v>0.76308102759378715</v>
      </c>
      <c r="H41" s="47">
        <v>7.4629411417743015</v>
      </c>
      <c r="I41" s="47">
        <v>3.934207153462336</v>
      </c>
      <c r="J41" s="47">
        <v>10.108244660737256</v>
      </c>
      <c r="K41" s="47">
        <v>4.0992499208289992</v>
      </c>
      <c r="L41" s="47">
        <v>8.0314805811206753</v>
      </c>
      <c r="M41" s="47">
        <v>3.7785627514521503</v>
      </c>
      <c r="N41" s="47">
        <v>0.898639416383892</v>
      </c>
      <c r="O41" s="47">
        <v>8.7222286317572735</v>
      </c>
      <c r="P41" s="28"/>
      <c r="Q41" s="34"/>
      <c r="R41" s="28"/>
      <c r="S41" s="28"/>
      <c r="T41" s="28"/>
      <c r="U41" s="28"/>
    </row>
    <row r="42" spans="3:21" ht="15" customHeight="1">
      <c r="C42" s="46" t="s">
        <v>72</v>
      </c>
      <c r="D42" s="47">
        <v>4484.3621013587754</v>
      </c>
      <c r="E42" s="47">
        <v>2.1799005455656357</v>
      </c>
      <c r="F42" s="47">
        <v>78.362313478637162</v>
      </c>
      <c r="G42" s="47">
        <v>0.9210252057197521</v>
      </c>
      <c r="H42" s="47">
        <v>5.5829236106126814</v>
      </c>
      <c r="I42" s="47">
        <v>7.5299662081730903</v>
      </c>
      <c r="J42" s="47">
        <v>6.2860723428835321</v>
      </c>
      <c r="K42" s="47">
        <v>5.9830947852534742</v>
      </c>
      <c r="L42" s="47">
        <v>9.0996436047885183</v>
      </c>
      <c r="M42" s="47">
        <v>4.9612961036666947</v>
      </c>
      <c r="N42" s="47">
        <v>0.66904696307804545</v>
      </c>
      <c r="O42" s="47">
        <v>12.480639326941951</v>
      </c>
      <c r="P42" s="28"/>
      <c r="Q42" s="34"/>
      <c r="R42" s="28"/>
      <c r="S42" s="28"/>
      <c r="T42" s="28"/>
      <c r="U42" s="28"/>
    </row>
    <row r="43" spans="3:21" ht="15" customHeight="1">
      <c r="C43" s="46" t="s">
        <v>71</v>
      </c>
      <c r="D43" s="47">
        <v>23424.970918539333</v>
      </c>
      <c r="E43" s="47">
        <v>0.67651382533745974</v>
      </c>
      <c r="F43" s="47">
        <v>61.132569691979768</v>
      </c>
      <c r="G43" s="47">
        <v>0.65505030620305593</v>
      </c>
      <c r="H43" s="47">
        <v>11.078137032307966</v>
      </c>
      <c r="I43" s="47">
        <v>2.1635051135338217</v>
      </c>
      <c r="J43" s="47">
        <v>9.6737468260067114</v>
      </c>
      <c r="K43" s="47">
        <v>2.7146412677174423</v>
      </c>
      <c r="L43" s="47">
        <v>14.358249557535897</v>
      </c>
      <c r="M43" s="47">
        <v>1.9267604864750338</v>
      </c>
      <c r="N43" s="47">
        <v>3.757296892169649</v>
      </c>
      <c r="O43" s="47">
        <v>3.7007368479235199</v>
      </c>
      <c r="P43" s="28"/>
      <c r="Q43" s="34"/>
      <c r="R43" s="28"/>
      <c r="S43" s="28"/>
      <c r="T43" s="28"/>
      <c r="U43" s="28"/>
    </row>
    <row r="44" spans="3:21" ht="15" customHeight="1">
      <c r="C44" s="46" t="s">
        <v>70</v>
      </c>
      <c r="D44" s="47">
        <v>2128.5204450114961</v>
      </c>
      <c r="E44" s="47">
        <v>2.2852220250167079</v>
      </c>
      <c r="F44" s="47">
        <v>35.653830715072587</v>
      </c>
      <c r="G44" s="47">
        <v>3.1864553451542195</v>
      </c>
      <c r="H44" s="47">
        <v>9.0141303789769616</v>
      </c>
      <c r="I44" s="47">
        <v>7.2469026591130064</v>
      </c>
      <c r="J44" s="47">
        <v>8.8845666076960299</v>
      </c>
      <c r="K44" s="47">
        <v>6.6122975248175786</v>
      </c>
      <c r="L44" s="47">
        <v>36.029036966476518</v>
      </c>
      <c r="M44" s="47">
        <v>3.0032910763993508</v>
      </c>
      <c r="N44" s="47">
        <v>10.418435331777905</v>
      </c>
      <c r="O44" s="47">
        <v>6.6665116373118405</v>
      </c>
      <c r="P44" s="28"/>
      <c r="Q44" s="34"/>
      <c r="R44" s="28"/>
      <c r="S44" s="28"/>
      <c r="T44" s="28"/>
      <c r="U44" s="28"/>
    </row>
    <row r="45" spans="3:21" ht="15" customHeight="1">
      <c r="C45" s="49" t="s">
        <v>69</v>
      </c>
      <c r="D45" s="50"/>
      <c r="E45" s="50"/>
      <c r="F45" s="50"/>
      <c r="G45" s="50"/>
      <c r="H45" s="50"/>
      <c r="I45" s="50"/>
      <c r="J45" s="50"/>
      <c r="K45" s="50"/>
      <c r="L45" s="50"/>
      <c r="M45" s="50"/>
      <c r="N45" s="50"/>
      <c r="O45" s="50"/>
      <c r="P45" s="28"/>
      <c r="Q45" s="34"/>
      <c r="R45" s="28"/>
      <c r="S45" s="28"/>
      <c r="T45" s="28"/>
      <c r="U45" s="28"/>
    </row>
    <row r="46" spans="3:21" ht="15" customHeight="1">
      <c r="C46" s="46" t="s">
        <v>68</v>
      </c>
      <c r="D46" s="47">
        <v>177953.95714552852</v>
      </c>
      <c r="E46" s="47">
        <v>0.15149722540308486</v>
      </c>
      <c r="F46" s="47">
        <v>69.671414589208837</v>
      </c>
      <c r="G46" s="47">
        <v>0.46607796964639753</v>
      </c>
      <c r="H46" s="47">
        <v>12.832051930634471</v>
      </c>
      <c r="I46" s="47">
        <v>1.7787166859923715</v>
      </c>
      <c r="J46" s="47">
        <v>10.887329678125296</v>
      </c>
      <c r="K46" s="47">
        <v>2.2733690029830065</v>
      </c>
      <c r="L46" s="47">
        <v>5.7035491810426553</v>
      </c>
      <c r="M46" s="47">
        <v>3.0091187275282993</v>
      </c>
      <c r="N46" s="47">
        <v>0.90565462098805927</v>
      </c>
      <c r="O46" s="47">
        <v>6.4485066654289787</v>
      </c>
      <c r="P46" s="28"/>
      <c r="Q46" s="34"/>
      <c r="R46" s="28"/>
      <c r="S46" s="28"/>
      <c r="T46" s="28"/>
      <c r="U46" s="28"/>
    </row>
    <row r="47" spans="3:21" ht="15" customHeight="1">
      <c r="C47" s="46" t="s">
        <v>67</v>
      </c>
      <c r="D47" s="47">
        <v>29899.335854471694</v>
      </c>
      <c r="E47" s="47">
        <v>0.9016765753014262</v>
      </c>
      <c r="F47" s="47">
        <v>18.571708043167945</v>
      </c>
      <c r="G47" s="47">
        <v>3.3461071355518319</v>
      </c>
      <c r="H47" s="47">
        <v>7.4495457957011357</v>
      </c>
      <c r="I47" s="47">
        <v>4.9429547727625591</v>
      </c>
      <c r="J47" s="47">
        <v>8.4281630863096471</v>
      </c>
      <c r="K47" s="47">
        <v>5.8000059037338572</v>
      </c>
      <c r="L47" s="47">
        <v>46.184320617265755</v>
      </c>
      <c r="M47" s="47">
        <v>1.5422419420656062</v>
      </c>
      <c r="N47" s="47">
        <v>19.366262457556022</v>
      </c>
      <c r="O47" s="47">
        <v>2.9568589008826156</v>
      </c>
      <c r="P47" s="28"/>
      <c r="Q47" s="34"/>
      <c r="R47" s="28"/>
      <c r="S47" s="28"/>
      <c r="T47" s="28"/>
      <c r="U47" s="28"/>
    </row>
    <row r="48" spans="3:21" ht="15" customHeight="1">
      <c r="C48" s="49" t="s">
        <v>66</v>
      </c>
      <c r="D48" s="50"/>
      <c r="E48" s="50"/>
      <c r="F48" s="50"/>
      <c r="G48" s="50"/>
      <c r="H48" s="50"/>
      <c r="I48" s="50"/>
      <c r="J48" s="50"/>
      <c r="K48" s="50"/>
      <c r="L48" s="50"/>
      <c r="M48" s="50"/>
      <c r="N48" s="50"/>
      <c r="O48" s="50"/>
      <c r="P48" s="28"/>
      <c r="Q48" s="34"/>
      <c r="R48" s="28"/>
      <c r="S48" s="28"/>
      <c r="T48" s="28"/>
      <c r="U48" s="28"/>
    </row>
    <row r="49" spans="3:21" ht="15" customHeight="1">
      <c r="C49" s="46" t="s">
        <v>65</v>
      </c>
      <c r="D49" s="47">
        <v>166000.34812365606</v>
      </c>
      <c r="E49" s="47">
        <v>0.22104862476207626</v>
      </c>
      <c r="F49" s="47">
        <v>67.740217105304254</v>
      </c>
      <c r="G49" s="47">
        <v>0.4638131583261289</v>
      </c>
      <c r="H49" s="47">
        <v>11.356635957498392</v>
      </c>
      <c r="I49" s="47">
        <v>1.8491057076210196</v>
      </c>
      <c r="J49" s="47">
        <v>10.145143089866922</v>
      </c>
      <c r="K49" s="47">
        <v>2.3343619871854093</v>
      </c>
      <c r="L49" s="47">
        <v>9.2642247159074564</v>
      </c>
      <c r="M49" s="47">
        <v>1.9125284704590813</v>
      </c>
      <c r="N49" s="47">
        <v>1.4937791314230664</v>
      </c>
      <c r="O49" s="47">
        <v>4.403042940755153</v>
      </c>
      <c r="P49" s="28"/>
      <c r="Q49" s="34"/>
      <c r="R49" s="28"/>
      <c r="S49" s="28"/>
      <c r="T49" s="28"/>
      <c r="U49" s="28"/>
    </row>
    <row r="50" spans="3:21" ht="15" customHeight="1">
      <c r="C50" s="46" t="s">
        <v>64</v>
      </c>
      <c r="D50" s="47">
        <v>41852.944876343812</v>
      </c>
      <c r="E50" s="47">
        <v>0.87673994676299261</v>
      </c>
      <c r="F50" s="47">
        <v>40.825945362894068</v>
      </c>
      <c r="G50" s="47">
        <v>1.1947040284764106</v>
      </c>
      <c r="H50" s="47">
        <v>14.838749589516667</v>
      </c>
      <c r="I50" s="47">
        <v>2.3199023909921355</v>
      </c>
      <c r="J50" s="47">
        <v>12.074242195741057</v>
      </c>
      <c r="K50" s="47">
        <v>2.9259110367283108</v>
      </c>
      <c r="L50" s="47">
        <v>20.499994313074826</v>
      </c>
      <c r="M50" s="47">
        <v>1.9236734100053505</v>
      </c>
      <c r="N50" s="47">
        <v>11.761068538773495</v>
      </c>
      <c r="O50" s="47">
        <v>2.8681921927866187</v>
      </c>
      <c r="P50" s="28"/>
      <c r="Q50" s="34"/>
      <c r="R50" s="28"/>
      <c r="S50" s="28"/>
      <c r="T50" s="28"/>
      <c r="U50" s="28"/>
    </row>
    <row r="51" spans="3:21" ht="15" customHeight="1">
      <c r="C51" s="49" t="s">
        <v>63</v>
      </c>
      <c r="D51" s="50"/>
      <c r="E51" s="50"/>
      <c r="F51" s="50"/>
      <c r="G51" s="50"/>
      <c r="H51" s="50"/>
      <c r="I51" s="50"/>
      <c r="J51" s="50"/>
      <c r="K51" s="50"/>
      <c r="L51" s="50"/>
      <c r="M51" s="50"/>
      <c r="N51" s="50"/>
      <c r="O51" s="50"/>
      <c r="P51" s="28"/>
      <c r="Q51" s="34"/>
      <c r="R51" s="28"/>
      <c r="S51" s="28"/>
      <c r="T51" s="28"/>
      <c r="U51" s="28"/>
    </row>
    <row r="52" spans="3:21" ht="15" customHeight="1">
      <c r="C52" s="46" t="s">
        <v>62</v>
      </c>
      <c r="D52" s="47">
        <v>11040.608785874267</v>
      </c>
      <c r="E52" s="47">
        <v>1.0700222560134509</v>
      </c>
      <c r="F52" s="47">
        <v>65.260948126813005</v>
      </c>
      <c r="G52" s="47">
        <v>0.74940475260810968</v>
      </c>
      <c r="H52" s="47">
        <v>13.19133782289668</v>
      </c>
      <c r="I52" s="47">
        <v>2.5161440271876572</v>
      </c>
      <c r="J52" s="47">
        <v>9.0951028166848182</v>
      </c>
      <c r="K52" s="47">
        <v>3.3804828114726959</v>
      </c>
      <c r="L52" s="47">
        <v>9.0753245297263643</v>
      </c>
      <c r="M52" s="47">
        <v>2.5695541689676986</v>
      </c>
      <c r="N52" s="47">
        <v>3.3772867038791028</v>
      </c>
      <c r="O52" s="47">
        <v>3.9304384822208429</v>
      </c>
      <c r="P52" s="28"/>
      <c r="Q52" s="34"/>
      <c r="R52" s="28"/>
      <c r="S52" s="28"/>
      <c r="T52" s="28"/>
      <c r="U52" s="28"/>
    </row>
    <row r="53" spans="3:21" ht="15" customHeight="1">
      <c r="C53" s="46" t="s">
        <v>61</v>
      </c>
      <c r="D53" s="47">
        <v>30385.735894077476</v>
      </c>
      <c r="E53" s="47">
        <v>0.8494505535691742</v>
      </c>
      <c r="F53" s="47">
        <v>65.100894483104284</v>
      </c>
      <c r="G53" s="47">
        <v>0.65647924200850194</v>
      </c>
      <c r="H53" s="47">
        <v>10.001594047729387</v>
      </c>
      <c r="I53" s="47">
        <v>2.5176250525249131</v>
      </c>
      <c r="J53" s="47">
        <v>8.9293776570157881</v>
      </c>
      <c r="K53" s="47">
        <v>2.9995123470743823</v>
      </c>
      <c r="L53" s="47">
        <v>12.933891156593894</v>
      </c>
      <c r="M53" s="47">
        <v>2.041559961792931</v>
      </c>
      <c r="N53" s="47">
        <v>3.0342426555566893</v>
      </c>
      <c r="O53" s="47">
        <v>4.057061914407587</v>
      </c>
      <c r="P53" s="28"/>
      <c r="Q53" s="34"/>
      <c r="R53" s="28"/>
      <c r="S53" s="28"/>
      <c r="T53" s="28"/>
      <c r="U53" s="28"/>
    </row>
    <row r="54" spans="3:21" ht="15" customHeight="1">
      <c r="C54" s="46" t="s">
        <v>60</v>
      </c>
      <c r="D54" s="47">
        <v>118649.40317465732</v>
      </c>
      <c r="E54" s="47">
        <v>0.34846420129968925</v>
      </c>
      <c r="F54" s="47">
        <v>60.911908720284671</v>
      </c>
      <c r="G54" s="47">
        <v>0.57056110768981882</v>
      </c>
      <c r="H54" s="47">
        <v>11.806591798800381</v>
      </c>
      <c r="I54" s="47">
        <v>2.0665649661444836</v>
      </c>
      <c r="J54" s="47">
        <v>10.649104278155779</v>
      </c>
      <c r="K54" s="47">
        <v>2.446647090472958</v>
      </c>
      <c r="L54" s="47">
        <v>12.625307623825311</v>
      </c>
      <c r="M54" s="47">
        <v>1.7488311387861597</v>
      </c>
      <c r="N54" s="47">
        <v>4.0070875789344962</v>
      </c>
      <c r="O54" s="47">
        <v>3.0630294179722712</v>
      </c>
      <c r="P54" s="28"/>
      <c r="Q54" s="34"/>
      <c r="R54" s="28"/>
      <c r="S54" s="28"/>
      <c r="T54" s="28"/>
      <c r="U54" s="28"/>
    </row>
    <row r="55" spans="3:21" ht="15" customHeight="1">
      <c r="C55" s="46" t="s">
        <v>59</v>
      </c>
      <c r="D55" s="47">
        <v>11584.625840631494</v>
      </c>
      <c r="E55" s="47">
        <v>1.9148037216447205</v>
      </c>
      <c r="F55" s="47">
        <v>58.533399314170509</v>
      </c>
      <c r="G55" s="47">
        <v>1.6065218306533364</v>
      </c>
      <c r="H55" s="47">
        <v>16.4953236852099</v>
      </c>
      <c r="I55" s="47">
        <v>3.9142118985461596</v>
      </c>
      <c r="J55" s="47">
        <v>12.594036949554779</v>
      </c>
      <c r="K55" s="47">
        <v>4.3968331346626366</v>
      </c>
      <c r="L55" s="47">
        <v>8.5190290685227197</v>
      </c>
      <c r="M55" s="47">
        <v>6.7468125323608641</v>
      </c>
      <c r="N55" s="47">
        <v>3.8582109825420932</v>
      </c>
      <c r="O55" s="47">
        <v>7.6982923631443096</v>
      </c>
      <c r="P55" s="28"/>
      <c r="Q55" s="34"/>
      <c r="R55" s="28"/>
      <c r="S55" s="28"/>
      <c r="T55" s="28"/>
      <c r="U55" s="28"/>
    </row>
    <row r="56" spans="3:21" ht="15" customHeight="1">
      <c r="C56" s="46" t="s">
        <v>58</v>
      </c>
      <c r="D56" s="47">
        <v>3609.1532695009737</v>
      </c>
      <c r="E56" s="47">
        <v>3.3520616432594954</v>
      </c>
      <c r="F56" s="47">
        <v>68.229656552420636</v>
      </c>
      <c r="G56" s="47">
        <v>2.3275954788851476</v>
      </c>
      <c r="H56" s="47">
        <v>13.725418457464396</v>
      </c>
      <c r="I56" s="47">
        <v>8.0014164495863334</v>
      </c>
      <c r="J56" s="47">
        <v>8.9349711762630317</v>
      </c>
      <c r="K56" s="47">
        <v>9.1815900062794427</v>
      </c>
      <c r="L56" s="47">
        <v>7.4346724468926375</v>
      </c>
      <c r="M56" s="47">
        <v>15.873207544975672</v>
      </c>
      <c r="N56" s="47">
        <v>1.6752813669593118</v>
      </c>
      <c r="O56" s="47">
        <v>18.110748962134249</v>
      </c>
      <c r="P56" s="28"/>
      <c r="Q56" s="34"/>
      <c r="R56" s="28"/>
      <c r="S56" s="28"/>
      <c r="T56" s="28"/>
      <c r="U56" s="28"/>
    </row>
    <row r="57" spans="3:21" s="35" customFormat="1" ht="15" customHeight="1">
      <c r="C57" s="46" t="s">
        <v>57</v>
      </c>
      <c r="D57" s="47">
        <v>7824.9792748427508</v>
      </c>
      <c r="E57" s="47">
        <v>2.1822240754860953</v>
      </c>
      <c r="F57" s="47">
        <v>54.287749910702026</v>
      </c>
      <c r="G57" s="47">
        <v>2.021292635548356</v>
      </c>
      <c r="H57" s="47">
        <v>17.523039481551372</v>
      </c>
      <c r="I57" s="47">
        <v>4.3046859120989058</v>
      </c>
      <c r="J57" s="47">
        <v>14.296092693092284</v>
      </c>
      <c r="K57" s="47">
        <v>4.9363399448826195</v>
      </c>
      <c r="L57" s="47">
        <v>9.037074266823522</v>
      </c>
      <c r="M57" s="47">
        <v>5.8287796759044985</v>
      </c>
      <c r="N57" s="47">
        <v>4.8560436478307381</v>
      </c>
      <c r="O57" s="47">
        <v>8.1458362806900944</v>
      </c>
      <c r="P57" s="51"/>
      <c r="Q57" s="34"/>
      <c r="R57" s="51"/>
      <c r="S57" s="51"/>
      <c r="T57" s="51"/>
      <c r="U57" s="51"/>
    </row>
    <row r="58" spans="3:21" ht="15" customHeight="1">
      <c r="C58" s="46" t="s">
        <v>56</v>
      </c>
      <c r="D58" s="47">
        <v>36082.583651387984</v>
      </c>
      <c r="E58" s="47">
        <v>0.86895638244848383</v>
      </c>
      <c r="F58" s="47">
        <v>64.894696363216511</v>
      </c>
      <c r="G58" s="47">
        <v>0.72528115982811792</v>
      </c>
      <c r="H58" s="47">
        <v>12.855734275317408</v>
      </c>
      <c r="I58" s="47">
        <v>2.5257820652361187</v>
      </c>
      <c r="J58" s="47">
        <v>11.297600112220989</v>
      </c>
      <c r="K58" s="47">
        <v>2.9746492072478188</v>
      </c>
      <c r="L58" s="47">
        <v>8.4443245409045087</v>
      </c>
      <c r="M58" s="47">
        <v>2.9566283215453764</v>
      </c>
      <c r="N58" s="47">
        <v>2.5076447083408029</v>
      </c>
      <c r="O58" s="47">
        <v>4.9142730784614912</v>
      </c>
      <c r="P58" s="28"/>
      <c r="Q58" s="34"/>
      <c r="R58" s="28"/>
      <c r="S58" s="28"/>
      <c r="T58" s="28"/>
      <c r="U58" s="28"/>
    </row>
    <row r="59" spans="3:21" ht="15" customHeight="1">
      <c r="C59" s="49" t="s">
        <v>55</v>
      </c>
      <c r="D59" s="50"/>
      <c r="E59" s="50"/>
      <c r="F59" s="50"/>
      <c r="G59" s="50"/>
      <c r="H59" s="50"/>
      <c r="I59" s="50"/>
      <c r="J59" s="50"/>
      <c r="K59" s="50"/>
      <c r="L59" s="50"/>
      <c r="M59" s="50"/>
      <c r="N59" s="50"/>
      <c r="O59" s="50"/>
      <c r="P59" s="28"/>
      <c r="Q59" s="34"/>
      <c r="R59" s="28"/>
      <c r="S59" s="28"/>
      <c r="T59" s="28"/>
      <c r="U59" s="28"/>
    </row>
    <row r="60" spans="3:21" ht="15" customHeight="1">
      <c r="C60" s="46" t="s">
        <v>54</v>
      </c>
      <c r="D60" s="47">
        <v>5026.9924374982811</v>
      </c>
      <c r="E60" s="47">
        <v>1.4694970875107025</v>
      </c>
      <c r="F60" s="47">
        <v>66.999121622474149</v>
      </c>
      <c r="G60" s="47">
        <v>0.93373147239434984</v>
      </c>
      <c r="H60" s="47">
        <v>11.706528713471979</v>
      </c>
      <c r="I60" s="47">
        <v>3.4614706580571468</v>
      </c>
      <c r="J60" s="47">
        <v>8.7094959685949878</v>
      </c>
      <c r="K60" s="47">
        <v>4.3535535838095951</v>
      </c>
      <c r="L60" s="47">
        <v>9.2290744632606003</v>
      </c>
      <c r="M60" s="47">
        <v>3.5015955315770868</v>
      </c>
      <c r="N60" s="47">
        <v>3.3557792321982425</v>
      </c>
      <c r="O60" s="47">
        <v>5.3793947762814627</v>
      </c>
      <c r="P60" s="28"/>
      <c r="Q60" s="34"/>
      <c r="R60" s="28"/>
      <c r="S60" s="28"/>
      <c r="T60" s="28"/>
      <c r="U60" s="28"/>
    </row>
    <row r="61" spans="3:21" ht="15" customHeight="1">
      <c r="C61" s="46" t="s">
        <v>53</v>
      </c>
      <c r="D61" s="47">
        <v>6013.6163483759801</v>
      </c>
      <c r="E61" s="47">
        <v>1.4265590074059391</v>
      </c>
      <c r="F61" s="47">
        <v>63.807948049728218</v>
      </c>
      <c r="G61" s="47">
        <v>1.0060148271709004</v>
      </c>
      <c r="H61" s="47">
        <v>14.432541739442202</v>
      </c>
      <c r="I61" s="47">
        <v>3.0929778212920578</v>
      </c>
      <c r="J61" s="47">
        <v>9.4174450807899355</v>
      </c>
      <c r="K61" s="47">
        <v>4.2846498742862966</v>
      </c>
      <c r="L61" s="47">
        <v>8.9467995776230911</v>
      </c>
      <c r="M61" s="47">
        <v>3.2352253990365365</v>
      </c>
      <c r="N61" s="47">
        <v>3.3952655524164883</v>
      </c>
      <c r="O61" s="47">
        <v>5.0459032064295739</v>
      </c>
      <c r="P61" s="28"/>
      <c r="Q61" s="34"/>
      <c r="R61" s="28"/>
      <c r="S61" s="28"/>
      <c r="T61" s="28"/>
      <c r="U61" s="28"/>
    </row>
    <row r="62" spans="3:21" ht="15" customHeight="1">
      <c r="C62" s="46" t="s">
        <v>52</v>
      </c>
      <c r="D62" s="47">
        <v>8595.956243180919</v>
      </c>
      <c r="E62" s="47">
        <v>1.608423278698824</v>
      </c>
      <c r="F62" s="47">
        <v>69.551531628473469</v>
      </c>
      <c r="G62" s="47">
        <v>0.94769229543967759</v>
      </c>
      <c r="H62" s="47">
        <v>8.024588173336328</v>
      </c>
      <c r="I62" s="47">
        <v>4.7768512390925908</v>
      </c>
      <c r="J62" s="47">
        <v>7.2980621394007121</v>
      </c>
      <c r="K62" s="47">
        <v>4.9974888534508626</v>
      </c>
      <c r="L62" s="47">
        <v>12.795619451382509</v>
      </c>
      <c r="M62" s="47">
        <v>3.2339609405499479</v>
      </c>
      <c r="N62" s="47">
        <v>2.3301986074069352</v>
      </c>
      <c r="O62" s="47">
        <v>6.4367462698328159</v>
      </c>
      <c r="P62" s="28"/>
      <c r="Q62" s="34"/>
      <c r="R62" s="28"/>
      <c r="S62" s="28"/>
      <c r="T62" s="28"/>
      <c r="U62" s="28"/>
    </row>
    <row r="63" spans="3:21" ht="15" customHeight="1">
      <c r="C63" s="46" t="s">
        <v>51</v>
      </c>
      <c r="D63" s="47">
        <v>47530.149098764232</v>
      </c>
      <c r="E63" s="47">
        <v>0.73252555939846786</v>
      </c>
      <c r="F63" s="47">
        <v>66.536690816957645</v>
      </c>
      <c r="G63" s="47">
        <v>0.6169437047417814</v>
      </c>
      <c r="H63" s="47">
        <v>10.932274431778671</v>
      </c>
      <c r="I63" s="47">
        <v>2.4748382724111928</v>
      </c>
      <c r="J63" s="47">
        <v>9.6063652734927558</v>
      </c>
      <c r="K63" s="47">
        <v>2.9152758786853954</v>
      </c>
      <c r="L63" s="47">
        <v>10.462467364181526</v>
      </c>
      <c r="M63" s="47">
        <v>2.1354250084303192</v>
      </c>
      <c r="N63" s="47">
        <v>2.4622021135894441</v>
      </c>
      <c r="O63" s="47">
        <v>4.041723296794502</v>
      </c>
      <c r="P63" s="28"/>
      <c r="Q63" s="34"/>
      <c r="R63" s="28"/>
      <c r="S63" s="28"/>
      <c r="T63" s="28"/>
      <c r="U63" s="28"/>
    </row>
    <row r="64" spans="3:21" ht="15" customHeight="1">
      <c r="C64" s="46" t="s">
        <v>50</v>
      </c>
      <c r="D64" s="47">
        <v>91980.382585100568</v>
      </c>
      <c r="E64" s="47">
        <v>0.54564559850174321</v>
      </c>
      <c r="F64" s="47">
        <v>58.044163481465979</v>
      </c>
      <c r="G64" s="47">
        <v>0.70280518231261246</v>
      </c>
      <c r="H64" s="47">
        <v>13.861772113723571</v>
      </c>
      <c r="I64" s="47">
        <v>2.1103667091392886</v>
      </c>
      <c r="J64" s="47">
        <v>11.210310531157193</v>
      </c>
      <c r="K64" s="47">
        <v>2.6152010050640326</v>
      </c>
      <c r="L64" s="47">
        <v>12.396780461328451</v>
      </c>
      <c r="M64" s="47">
        <v>2.0403382829500161</v>
      </c>
      <c r="N64" s="47">
        <v>4.4869734123246365</v>
      </c>
      <c r="O64" s="47">
        <v>3.2334111519499928</v>
      </c>
      <c r="P64" s="28"/>
      <c r="Q64" s="34"/>
      <c r="R64" s="28"/>
      <c r="S64" s="28"/>
      <c r="T64" s="28"/>
      <c r="U64" s="28"/>
    </row>
    <row r="65" spans="3:21" ht="15" customHeight="1">
      <c r="C65" s="46" t="s">
        <v>49</v>
      </c>
      <c r="D65" s="47">
        <v>31650.426625378612</v>
      </c>
      <c r="E65" s="47">
        <v>0.98721790074212645</v>
      </c>
      <c r="F65" s="47">
        <v>67.611643539886657</v>
      </c>
      <c r="G65" s="47">
        <v>0.69442476147481513</v>
      </c>
      <c r="H65" s="47">
        <v>9.1232812685028186</v>
      </c>
      <c r="I65" s="47">
        <v>2.9829777854706077</v>
      </c>
      <c r="J65" s="47">
        <v>10.183816871555507</v>
      </c>
      <c r="K65" s="47">
        <v>3.0324192746804703</v>
      </c>
      <c r="L65" s="47">
        <v>10.509242570019126</v>
      </c>
      <c r="M65" s="47">
        <v>2.5304748976573292</v>
      </c>
      <c r="N65" s="47">
        <v>2.5720157500359764</v>
      </c>
      <c r="O65" s="47">
        <v>5.4099039047354776</v>
      </c>
      <c r="P65" s="28"/>
      <c r="Q65" s="34"/>
      <c r="R65" s="28"/>
      <c r="S65" s="28"/>
      <c r="T65" s="28"/>
      <c r="U65" s="28"/>
    </row>
    <row r="66" spans="3:21" ht="15" customHeight="1">
      <c r="C66" s="125" t="s">
        <v>48</v>
      </c>
      <c r="D66" s="126">
        <v>16944.595401881779</v>
      </c>
      <c r="E66" s="126">
        <v>1.550701931260317</v>
      </c>
      <c r="F66" s="126">
        <v>58.168972115428637</v>
      </c>
      <c r="G66" s="126">
        <v>1.3787963335452162</v>
      </c>
      <c r="H66" s="126">
        <v>12.237095779231803</v>
      </c>
      <c r="I66" s="126">
        <v>4.5822285563252487</v>
      </c>
      <c r="J66" s="126">
        <v>12.723985627394752</v>
      </c>
      <c r="K66" s="126">
        <v>4.3695049994672983</v>
      </c>
      <c r="L66" s="126">
        <v>12.642260371783269</v>
      </c>
      <c r="M66" s="126">
        <v>3.6815097915749466</v>
      </c>
      <c r="N66" s="126">
        <v>4.2276861061615794</v>
      </c>
      <c r="O66" s="126">
        <v>5.9640316454277658</v>
      </c>
      <c r="P66" s="28"/>
      <c r="Q66" s="34"/>
      <c r="R66" s="28"/>
      <c r="S66" s="28"/>
      <c r="T66" s="28"/>
      <c r="U66" s="28"/>
    </row>
    <row r="67" spans="3:21" ht="15" customHeight="1">
      <c r="C67" s="123" t="s">
        <v>47</v>
      </c>
      <c r="D67" s="124"/>
      <c r="E67" s="124"/>
      <c r="F67" s="124"/>
      <c r="G67" s="124"/>
      <c r="H67" s="124"/>
      <c r="I67" s="124"/>
      <c r="J67" s="124"/>
      <c r="K67" s="124"/>
      <c r="L67" s="124"/>
      <c r="M67" s="124"/>
      <c r="N67" s="124"/>
      <c r="O67" s="124"/>
      <c r="P67" s="28"/>
      <c r="Q67" s="28"/>
      <c r="R67" s="28"/>
      <c r="S67" s="28"/>
      <c r="T67" s="28"/>
      <c r="U67" s="28"/>
    </row>
    <row r="68" spans="3:21" ht="15" customHeight="1">
      <c r="C68" s="52" t="s">
        <v>46</v>
      </c>
      <c r="D68" s="28"/>
      <c r="E68" s="28"/>
      <c r="F68" s="28"/>
      <c r="G68" s="28"/>
      <c r="H68" s="28"/>
      <c r="I68" s="28"/>
      <c r="J68" s="28"/>
      <c r="K68" s="28"/>
      <c r="L68" s="28"/>
      <c r="M68" s="28"/>
      <c r="N68" s="28"/>
      <c r="O68" s="28"/>
      <c r="P68" s="28"/>
      <c r="Q68" s="28"/>
      <c r="R68" s="28"/>
      <c r="S68" s="28"/>
      <c r="T68" s="28"/>
      <c r="U68" s="28"/>
    </row>
    <row r="69" spans="3:21" ht="15" customHeight="1">
      <c r="C69" s="53" t="s">
        <v>45</v>
      </c>
      <c r="D69" s="28"/>
      <c r="E69" s="28"/>
      <c r="F69" s="28"/>
      <c r="G69" s="28"/>
      <c r="H69" s="28"/>
      <c r="I69" s="28"/>
      <c r="J69" s="28"/>
      <c r="K69" s="28"/>
      <c r="L69" s="28"/>
      <c r="M69" s="28"/>
      <c r="N69" s="28"/>
      <c r="O69" s="28"/>
      <c r="P69" s="28"/>
      <c r="Q69" s="28"/>
      <c r="R69" s="28"/>
      <c r="S69" s="28"/>
      <c r="T69" s="28"/>
      <c r="U69" s="28"/>
    </row>
    <row r="70" spans="3:21" ht="15" customHeight="1">
      <c r="C70" s="53" t="s">
        <v>44</v>
      </c>
      <c r="D70" s="28"/>
      <c r="E70" s="28"/>
      <c r="F70" s="28"/>
      <c r="G70" s="28"/>
      <c r="H70" s="28"/>
      <c r="I70" s="28"/>
      <c r="J70" s="28"/>
      <c r="K70" s="28"/>
      <c r="L70" s="28"/>
      <c r="M70" s="28"/>
      <c r="N70" s="28"/>
      <c r="O70" s="28"/>
      <c r="P70" s="28"/>
      <c r="Q70" s="28"/>
      <c r="R70" s="28"/>
      <c r="S70" s="28"/>
      <c r="T70" s="28"/>
      <c r="U70" s="28"/>
    </row>
    <row r="71" spans="3:21" ht="15" customHeight="1">
      <c r="C71" s="53" t="s">
        <v>43</v>
      </c>
      <c r="D71" s="28"/>
      <c r="E71" s="28"/>
      <c r="F71" s="28"/>
      <c r="G71" s="28"/>
      <c r="H71" s="28"/>
      <c r="I71" s="28"/>
      <c r="J71" s="28"/>
      <c r="K71" s="28"/>
      <c r="L71" s="28"/>
      <c r="M71" s="28"/>
      <c r="N71" s="28"/>
      <c r="O71" s="28"/>
      <c r="P71" s="28"/>
      <c r="Q71" s="28"/>
      <c r="R71" s="28"/>
      <c r="S71" s="28"/>
      <c r="T71" s="28"/>
      <c r="U71" s="28"/>
    </row>
    <row r="72" spans="3:21" ht="15" customHeight="1">
      <c r="C72" s="53" t="s">
        <v>42</v>
      </c>
      <c r="D72" s="28"/>
      <c r="E72" s="28"/>
      <c r="F72" s="28"/>
      <c r="G72" s="28"/>
      <c r="H72" s="28"/>
      <c r="I72" s="28"/>
      <c r="J72" s="28"/>
      <c r="K72" s="28"/>
      <c r="L72" s="28"/>
      <c r="M72" s="28"/>
      <c r="N72" s="28"/>
      <c r="O72" s="28"/>
      <c r="P72" s="28"/>
      <c r="Q72" s="28"/>
      <c r="R72" s="28"/>
      <c r="S72" s="28"/>
      <c r="T72" s="28"/>
      <c r="U72" s="28"/>
    </row>
    <row r="73" spans="3:21" ht="15" customHeight="1">
      <c r="C73" s="28"/>
      <c r="D73" s="28"/>
      <c r="E73" s="28"/>
      <c r="F73" s="28"/>
      <c r="G73" s="28"/>
      <c r="H73" s="28"/>
      <c r="I73" s="28"/>
      <c r="J73" s="28"/>
      <c r="K73" s="28"/>
      <c r="L73" s="28"/>
      <c r="M73" s="28"/>
      <c r="N73" s="28"/>
      <c r="O73" s="28"/>
      <c r="P73" s="28"/>
      <c r="Q73" s="28"/>
      <c r="R73" s="28"/>
      <c r="S73" s="28"/>
      <c r="T73" s="28"/>
      <c r="U73" s="28"/>
    </row>
    <row r="74" spans="3:21" ht="15" customHeight="1">
      <c r="C74" s="28"/>
      <c r="D74" s="28"/>
      <c r="E74" s="28"/>
      <c r="F74" s="28"/>
      <c r="G74" s="28"/>
      <c r="H74" s="28"/>
      <c r="I74" s="28"/>
      <c r="J74" s="28"/>
      <c r="K74" s="28"/>
      <c r="L74" s="28"/>
      <c r="M74" s="28"/>
      <c r="N74" s="28"/>
      <c r="O74" s="28"/>
      <c r="P74" s="28"/>
      <c r="Q74" s="28"/>
      <c r="R74" s="28"/>
      <c r="S74" s="28"/>
      <c r="T74" s="28"/>
      <c r="U74" s="28"/>
    </row>
    <row r="75" spans="3:21" ht="15" customHeight="1">
      <c r="C75" s="28"/>
      <c r="D75" s="28"/>
      <c r="E75" s="28"/>
      <c r="F75" s="28"/>
      <c r="G75" s="28"/>
      <c r="H75" s="28"/>
      <c r="I75" s="28"/>
      <c r="J75" s="28"/>
      <c r="K75" s="28"/>
      <c r="L75" s="28"/>
      <c r="M75" s="28"/>
      <c r="N75" s="28"/>
      <c r="O75" s="28"/>
      <c r="P75" s="28"/>
      <c r="Q75" s="28"/>
      <c r="R75" s="28"/>
      <c r="S75" s="28"/>
      <c r="T75" s="28"/>
      <c r="U75" s="28"/>
    </row>
    <row r="76" spans="3:21" ht="15" customHeight="1">
      <c r="C76" s="28"/>
      <c r="D76" s="28"/>
      <c r="E76" s="28"/>
      <c r="F76" s="28"/>
      <c r="G76" s="28"/>
      <c r="H76" s="28"/>
      <c r="I76" s="28"/>
      <c r="J76" s="28"/>
      <c r="K76" s="28"/>
      <c r="L76" s="28"/>
      <c r="M76" s="28"/>
      <c r="N76" s="28"/>
      <c r="O76" s="28"/>
      <c r="P76" s="28"/>
      <c r="Q76" s="28"/>
      <c r="R76" s="28"/>
      <c r="S76" s="28"/>
      <c r="T76" s="28"/>
      <c r="U76" s="28"/>
    </row>
    <row r="77" spans="3:21" ht="15" customHeight="1">
      <c r="C77" s="28"/>
      <c r="D77" s="28"/>
      <c r="E77" s="28"/>
      <c r="F77" s="28"/>
      <c r="G77" s="28"/>
      <c r="H77" s="28"/>
      <c r="I77" s="28"/>
      <c r="J77" s="28"/>
      <c r="K77" s="28"/>
      <c r="L77" s="28"/>
      <c r="M77" s="28"/>
      <c r="N77" s="28"/>
      <c r="O77" s="28"/>
      <c r="P77" s="28"/>
      <c r="Q77" s="28"/>
      <c r="R77" s="28"/>
      <c r="S77" s="28"/>
      <c r="T77" s="28"/>
      <c r="U77" s="28"/>
    </row>
    <row r="78" spans="3:21" ht="15" customHeight="1">
      <c r="C78" s="28"/>
      <c r="D78" s="28"/>
      <c r="E78" s="28"/>
      <c r="F78" s="28"/>
      <c r="G78" s="28"/>
      <c r="H78" s="28"/>
      <c r="I78" s="28"/>
      <c r="J78" s="28"/>
      <c r="K78" s="28"/>
      <c r="L78" s="28"/>
      <c r="M78" s="28"/>
      <c r="N78" s="28"/>
      <c r="O78" s="28"/>
      <c r="P78" s="28"/>
      <c r="Q78" s="28"/>
      <c r="R78" s="28"/>
      <c r="S78" s="28"/>
      <c r="T78" s="28"/>
      <c r="U78" s="28"/>
    </row>
    <row r="79" spans="3:21" ht="15" customHeight="1">
      <c r="C79" s="28"/>
      <c r="D79" s="28"/>
      <c r="E79" s="28"/>
      <c r="F79" s="28"/>
      <c r="G79" s="28"/>
      <c r="H79" s="28"/>
      <c r="I79" s="28"/>
      <c r="J79" s="28"/>
      <c r="K79" s="28"/>
      <c r="L79" s="28"/>
      <c r="M79" s="28"/>
      <c r="N79" s="28"/>
      <c r="O79" s="28"/>
      <c r="P79" s="28"/>
      <c r="Q79" s="28"/>
      <c r="R79" s="28"/>
      <c r="S79" s="28"/>
      <c r="T79" s="28"/>
      <c r="U79" s="28"/>
    </row>
    <row r="80" spans="3:21" ht="15" customHeight="1">
      <c r="C80" s="28"/>
      <c r="D80" s="28"/>
      <c r="E80" s="28"/>
      <c r="F80" s="28"/>
      <c r="G80" s="28"/>
      <c r="H80" s="28"/>
      <c r="I80" s="28"/>
      <c r="J80" s="28"/>
      <c r="K80" s="28"/>
      <c r="L80" s="28"/>
      <c r="M80" s="28"/>
      <c r="N80" s="28"/>
      <c r="O80" s="28"/>
      <c r="P80" s="28"/>
      <c r="Q80" s="28"/>
      <c r="R80" s="28"/>
      <c r="S80" s="28"/>
      <c r="T80" s="28"/>
      <c r="U80" s="28"/>
    </row>
    <row r="81" spans="3:21" ht="15" customHeight="1">
      <c r="C81" s="28"/>
      <c r="D81" s="28"/>
      <c r="E81" s="28"/>
      <c r="F81" s="28"/>
      <c r="G81" s="28"/>
      <c r="H81" s="28"/>
      <c r="I81" s="28"/>
      <c r="J81" s="28"/>
      <c r="K81" s="28"/>
      <c r="L81" s="28"/>
      <c r="M81" s="28"/>
      <c r="N81" s="28"/>
      <c r="O81" s="28"/>
      <c r="P81" s="28"/>
      <c r="Q81" s="28"/>
      <c r="R81" s="28"/>
      <c r="S81" s="28"/>
      <c r="T81" s="28"/>
      <c r="U81" s="28"/>
    </row>
    <row r="82" spans="3:21" ht="15" customHeight="1">
      <c r="C82" s="28"/>
      <c r="D82" s="28"/>
      <c r="E82" s="28"/>
      <c r="F82" s="28"/>
      <c r="G82" s="28"/>
      <c r="H82" s="28"/>
      <c r="I82" s="28"/>
      <c r="J82" s="28"/>
      <c r="K82" s="28"/>
      <c r="L82" s="28"/>
      <c r="M82" s="28"/>
      <c r="N82" s="28"/>
      <c r="O82" s="28"/>
      <c r="P82" s="28"/>
      <c r="Q82" s="28"/>
      <c r="R82" s="28"/>
      <c r="S82" s="28"/>
      <c r="T82" s="28"/>
      <c r="U82" s="28"/>
    </row>
    <row r="83" spans="3:21" ht="15" customHeight="1">
      <c r="C83" s="28"/>
      <c r="D83" s="28"/>
      <c r="E83" s="28"/>
      <c r="F83" s="28"/>
      <c r="G83" s="28"/>
      <c r="H83" s="28"/>
      <c r="I83" s="28"/>
      <c r="J83" s="28"/>
      <c r="K83" s="28"/>
      <c r="L83" s="28"/>
      <c r="M83" s="28"/>
      <c r="N83" s="28"/>
      <c r="O83" s="28"/>
      <c r="P83" s="28"/>
      <c r="Q83" s="28"/>
      <c r="R83" s="28"/>
      <c r="S83" s="28"/>
      <c r="T83" s="28"/>
      <c r="U83" s="28"/>
    </row>
    <row r="84" spans="3:21" ht="15" customHeight="1">
      <c r="C84" s="28"/>
      <c r="D84" s="28"/>
      <c r="E84" s="28"/>
      <c r="F84" s="28"/>
      <c r="G84" s="28"/>
      <c r="H84" s="28"/>
      <c r="I84" s="28"/>
      <c r="J84" s="28"/>
      <c r="K84" s="28"/>
      <c r="L84" s="28"/>
      <c r="M84" s="28"/>
      <c r="N84" s="28"/>
      <c r="O84" s="28"/>
      <c r="P84" s="28"/>
      <c r="Q84" s="28"/>
      <c r="R84" s="28"/>
      <c r="S84" s="28"/>
      <c r="T84" s="28"/>
      <c r="U84" s="28"/>
    </row>
    <row r="85" spans="3:21" ht="15" customHeight="1">
      <c r="C85" s="28"/>
      <c r="D85" s="28"/>
      <c r="E85" s="28"/>
      <c r="F85" s="28"/>
      <c r="G85" s="28"/>
      <c r="H85" s="28"/>
      <c r="I85" s="28"/>
      <c r="J85" s="28"/>
      <c r="K85" s="28"/>
      <c r="L85" s="28"/>
      <c r="M85" s="28"/>
      <c r="N85" s="28"/>
      <c r="O85" s="28"/>
      <c r="P85" s="28"/>
      <c r="Q85" s="28"/>
      <c r="R85" s="28"/>
      <c r="S85" s="28"/>
      <c r="T85" s="28"/>
      <c r="U85" s="28"/>
    </row>
    <row r="86" spans="3:21" ht="15" customHeight="1">
      <c r="C86" s="28"/>
      <c r="D86" s="28"/>
      <c r="E86" s="28"/>
      <c r="F86" s="28"/>
      <c r="G86" s="28"/>
      <c r="H86" s="28"/>
      <c r="I86" s="28"/>
      <c r="J86" s="28"/>
      <c r="K86" s="28"/>
      <c r="L86" s="28"/>
      <c r="M86" s="28"/>
      <c r="N86" s="28"/>
      <c r="O86" s="28"/>
      <c r="P86" s="28"/>
      <c r="Q86" s="28"/>
      <c r="R86" s="28"/>
      <c r="S86" s="28"/>
      <c r="T86" s="28"/>
      <c r="U86" s="28"/>
    </row>
    <row r="87" spans="3:21" ht="15" customHeight="1">
      <c r="C87" s="28"/>
      <c r="D87" s="28"/>
      <c r="E87" s="28"/>
      <c r="F87" s="28"/>
      <c r="G87" s="28"/>
      <c r="H87" s="28"/>
      <c r="I87" s="28"/>
      <c r="J87" s="28"/>
      <c r="K87" s="28"/>
      <c r="L87" s="28"/>
      <c r="M87" s="28"/>
      <c r="N87" s="28"/>
      <c r="O87" s="28"/>
      <c r="P87" s="28"/>
      <c r="Q87" s="28"/>
      <c r="R87" s="28"/>
      <c r="S87" s="28"/>
      <c r="T87" s="28"/>
      <c r="U87" s="28"/>
    </row>
    <row r="88" spans="3:21" ht="15" customHeight="1">
      <c r="C88" s="28"/>
      <c r="D88" s="28"/>
      <c r="E88" s="28"/>
      <c r="F88" s="28"/>
      <c r="G88" s="28"/>
      <c r="H88" s="28"/>
      <c r="I88" s="28"/>
      <c r="J88" s="28"/>
      <c r="K88" s="28"/>
      <c r="L88" s="28"/>
      <c r="M88" s="28"/>
      <c r="N88" s="28"/>
      <c r="O88" s="28"/>
      <c r="P88" s="28"/>
      <c r="Q88" s="28"/>
      <c r="R88" s="28"/>
      <c r="S88" s="28"/>
      <c r="T88" s="28"/>
      <c r="U88" s="28"/>
    </row>
    <row r="89" spans="3:21" ht="15" customHeight="1">
      <c r="C89" s="28"/>
      <c r="D89" s="28"/>
      <c r="E89" s="28"/>
      <c r="F89" s="28"/>
      <c r="G89" s="28"/>
      <c r="H89" s="28"/>
      <c r="I89" s="28"/>
      <c r="J89" s="28"/>
      <c r="K89" s="28"/>
      <c r="L89" s="28"/>
      <c r="M89" s="28"/>
      <c r="N89" s="28"/>
      <c r="O89" s="28"/>
      <c r="P89" s="28"/>
      <c r="Q89" s="28"/>
      <c r="R89" s="28"/>
      <c r="S89" s="28"/>
      <c r="T89" s="28"/>
      <c r="U89" s="28"/>
    </row>
    <row r="90" spans="3:21" ht="15" customHeight="1">
      <c r="C90" s="28"/>
      <c r="D90" s="28"/>
      <c r="E90" s="28"/>
      <c r="F90" s="28"/>
      <c r="G90" s="28"/>
      <c r="H90" s="28"/>
      <c r="I90" s="28"/>
      <c r="J90" s="28"/>
      <c r="K90" s="28"/>
      <c r="L90" s="28"/>
      <c r="M90" s="28"/>
      <c r="N90" s="28"/>
      <c r="O90" s="28"/>
      <c r="P90" s="28"/>
      <c r="Q90" s="28"/>
      <c r="R90" s="28"/>
      <c r="S90" s="28"/>
      <c r="T90" s="28"/>
      <c r="U90" s="28"/>
    </row>
    <row r="91" spans="3:21" ht="15" customHeight="1">
      <c r="C91" s="28"/>
      <c r="D91" s="28"/>
      <c r="E91" s="28"/>
      <c r="F91" s="28"/>
      <c r="G91" s="28"/>
      <c r="H91" s="28"/>
      <c r="I91" s="28"/>
      <c r="J91" s="28"/>
      <c r="K91" s="28"/>
      <c r="L91" s="28"/>
      <c r="M91" s="28"/>
      <c r="N91" s="28"/>
      <c r="O91" s="28"/>
      <c r="P91" s="28"/>
      <c r="Q91" s="28"/>
      <c r="R91" s="28"/>
      <c r="S91" s="28"/>
      <c r="T91" s="28"/>
      <c r="U91" s="28"/>
    </row>
    <row r="92" spans="3:21" ht="15" customHeight="1">
      <c r="C92" s="28"/>
      <c r="D92" s="28"/>
      <c r="E92" s="28"/>
      <c r="F92" s="28"/>
      <c r="G92" s="28"/>
      <c r="H92" s="28"/>
      <c r="I92" s="28"/>
      <c r="J92" s="28"/>
      <c r="K92" s="28"/>
      <c r="L92" s="28"/>
      <c r="M92" s="28"/>
      <c r="N92" s="28"/>
      <c r="O92" s="28"/>
      <c r="P92" s="28"/>
      <c r="Q92" s="28"/>
      <c r="R92" s="28"/>
      <c r="S92" s="28"/>
      <c r="T92" s="28"/>
      <c r="U92" s="28"/>
    </row>
    <row r="93" spans="3:21" ht="15" customHeight="1">
      <c r="C93" s="28"/>
      <c r="D93" s="28"/>
      <c r="E93" s="28"/>
      <c r="F93" s="28"/>
      <c r="G93" s="28"/>
      <c r="H93" s="28"/>
      <c r="I93" s="28"/>
      <c r="J93" s="28"/>
      <c r="K93" s="28"/>
      <c r="L93" s="28"/>
      <c r="M93" s="28"/>
      <c r="N93" s="28"/>
      <c r="O93" s="28"/>
      <c r="P93" s="28"/>
      <c r="Q93" s="28"/>
      <c r="R93" s="28"/>
      <c r="S93" s="28"/>
      <c r="T93" s="28"/>
      <c r="U93" s="28"/>
    </row>
    <row r="94" spans="3:21" ht="15" customHeight="1">
      <c r="C94" s="28"/>
      <c r="D94" s="28"/>
      <c r="E94" s="28"/>
      <c r="F94" s="28"/>
      <c r="G94" s="28"/>
      <c r="H94" s="28"/>
      <c r="I94" s="28"/>
      <c r="J94" s="28"/>
      <c r="K94" s="28"/>
      <c r="L94" s="28"/>
      <c r="M94" s="28"/>
      <c r="N94" s="28"/>
      <c r="O94" s="28"/>
      <c r="P94" s="28"/>
      <c r="Q94" s="28"/>
      <c r="R94" s="28"/>
      <c r="S94" s="28"/>
      <c r="T94" s="28"/>
      <c r="U94" s="28"/>
    </row>
    <row r="95" spans="3:21" ht="15" customHeight="1">
      <c r="C95" s="28"/>
      <c r="D95" s="28"/>
      <c r="E95" s="28"/>
      <c r="F95" s="28"/>
      <c r="G95" s="28"/>
      <c r="H95" s="28"/>
      <c r="I95" s="28"/>
      <c r="J95" s="28"/>
      <c r="K95" s="28"/>
      <c r="L95" s="28"/>
      <c r="M95" s="28"/>
      <c r="N95" s="28"/>
      <c r="O95" s="28"/>
      <c r="P95" s="28"/>
      <c r="Q95" s="28"/>
      <c r="R95" s="28"/>
      <c r="S95" s="28"/>
      <c r="T95" s="28"/>
      <c r="U95" s="28"/>
    </row>
    <row r="96" spans="3:21" ht="15" customHeight="1">
      <c r="C96" s="28"/>
      <c r="D96" s="28"/>
      <c r="E96" s="28"/>
      <c r="F96" s="28"/>
      <c r="G96" s="28"/>
      <c r="H96" s="28"/>
      <c r="I96" s="28"/>
      <c r="J96" s="28"/>
      <c r="K96" s="28"/>
      <c r="L96" s="28"/>
      <c r="M96" s="28"/>
      <c r="N96" s="28"/>
      <c r="O96" s="28"/>
      <c r="P96" s="28"/>
      <c r="Q96" s="28"/>
      <c r="R96" s="28"/>
      <c r="S96" s="28"/>
      <c r="T96" s="28"/>
      <c r="U96" s="28"/>
    </row>
    <row r="97" spans="3:21" ht="15" customHeight="1">
      <c r="C97" s="28"/>
      <c r="D97" s="28"/>
      <c r="E97" s="28"/>
      <c r="F97" s="28"/>
      <c r="G97" s="28"/>
      <c r="H97" s="28"/>
      <c r="I97" s="28"/>
      <c r="J97" s="28"/>
      <c r="K97" s="28"/>
      <c r="L97" s="28"/>
      <c r="M97" s="28"/>
      <c r="N97" s="28"/>
      <c r="O97" s="28"/>
      <c r="P97" s="28"/>
      <c r="Q97" s="28"/>
      <c r="R97" s="28"/>
      <c r="S97" s="28"/>
      <c r="T97" s="28"/>
      <c r="U97" s="28"/>
    </row>
    <row r="98" spans="3:21" ht="15" customHeight="1">
      <c r="C98" s="28"/>
      <c r="D98" s="28"/>
      <c r="E98" s="28"/>
      <c r="F98" s="28"/>
      <c r="G98" s="28"/>
      <c r="H98" s="28"/>
      <c r="I98" s="28"/>
      <c r="J98" s="28"/>
      <c r="K98" s="28"/>
      <c r="L98" s="28"/>
      <c r="M98" s="28"/>
      <c r="N98" s="28"/>
      <c r="O98" s="28"/>
      <c r="P98" s="28"/>
      <c r="Q98" s="28"/>
      <c r="R98" s="28"/>
      <c r="S98" s="28"/>
      <c r="T98" s="28"/>
      <c r="U98" s="28"/>
    </row>
    <row r="99" spans="3:21" ht="15" customHeight="1">
      <c r="C99" s="28"/>
      <c r="D99" s="28"/>
      <c r="E99" s="28"/>
      <c r="F99" s="28"/>
      <c r="G99" s="28"/>
      <c r="H99" s="28"/>
      <c r="I99" s="28"/>
      <c r="J99" s="28"/>
      <c r="K99" s="28"/>
      <c r="L99" s="28"/>
      <c r="M99" s="28"/>
      <c r="N99" s="28"/>
      <c r="O99" s="28"/>
      <c r="P99" s="28"/>
      <c r="Q99" s="28"/>
      <c r="R99" s="28"/>
      <c r="S99" s="28"/>
      <c r="T99" s="28"/>
      <c r="U99" s="28"/>
    </row>
    <row r="100" spans="3:21" ht="15" customHeight="1">
      <c r="C100" s="28"/>
      <c r="D100" s="28"/>
      <c r="E100" s="28"/>
      <c r="F100" s="28"/>
      <c r="G100" s="28"/>
      <c r="H100" s="28"/>
      <c r="I100" s="28"/>
      <c r="J100" s="28"/>
      <c r="K100" s="28"/>
      <c r="L100" s="28"/>
      <c r="M100" s="28"/>
      <c r="N100" s="28"/>
      <c r="O100" s="28"/>
      <c r="P100" s="28"/>
      <c r="Q100" s="28"/>
      <c r="R100" s="28"/>
      <c r="S100" s="28"/>
      <c r="T100" s="28"/>
      <c r="U100" s="28"/>
    </row>
    <row r="101" spans="3:21" ht="15" customHeight="1">
      <c r="C101" s="28"/>
      <c r="D101" s="28"/>
      <c r="E101" s="28"/>
      <c r="F101" s="28"/>
      <c r="G101" s="28"/>
      <c r="H101" s="28"/>
      <c r="I101" s="28"/>
      <c r="J101" s="28"/>
      <c r="K101" s="28"/>
      <c r="L101" s="28"/>
      <c r="M101" s="28"/>
      <c r="N101" s="28"/>
      <c r="O101" s="28"/>
      <c r="P101" s="28"/>
      <c r="Q101" s="28"/>
      <c r="R101" s="28"/>
      <c r="S101" s="28"/>
      <c r="T101" s="28"/>
      <c r="U101" s="28"/>
    </row>
    <row r="102" spans="3:21" ht="15" customHeight="1">
      <c r="C102" s="28"/>
      <c r="D102" s="28"/>
      <c r="E102" s="28"/>
      <c r="F102" s="28"/>
      <c r="G102" s="28"/>
      <c r="H102" s="28"/>
      <c r="I102" s="28"/>
      <c r="J102" s="28"/>
      <c r="K102" s="28"/>
      <c r="L102" s="28"/>
      <c r="M102" s="28"/>
      <c r="N102" s="28"/>
      <c r="O102" s="28"/>
      <c r="P102" s="28"/>
      <c r="Q102" s="28"/>
      <c r="R102" s="28"/>
      <c r="S102" s="28"/>
      <c r="T102" s="28"/>
      <c r="U102" s="28"/>
    </row>
    <row r="103" spans="3:21" ht="15" customHeight="1">
      <c r="C103" s="28"/>
      <c r="D103" s="28"/>
      <c r="E103" s="28"/>
      <c r="F103" s="28"/>
      <c r="G103" s="28"/>
      <c r="H103" s="28"/>
      <c r="I103" s="28"/>
      <c r="J103" s="28"/>
      <c r="K103" s="28"/>
      <c r="L103" s="28"/>
      <c r="M103" s="28"/>
      <c r="N103" s="28"/>
      <c r="O103" s="28"/>
      <c r="P103" s="28"/>
      <c r="Q103" s="28"/>
      <c r="R103" s="28"/>
      <c r="S103" s="28"/>
      <c r="T103" s="28"/>
      <c r="U103" s="28"/>
    </row>
    <row r="104" spans="3:21" ht="15" customHeight="1">
      <c r="C104" s="28"/>
      <c r="D104" s="28"/>
      <c r="E104" s="28"/>
      <c r="F104" s="28"/>
      <c r="G104" s="28"/>
      <c r="H104" s="28"/>
      <c r="I104" s="28"/>
      <c r="J104" s="28"/>
      <c r="K104" s="28"/>
      <c r="L104" s="28"/>
      <c r="M104" s="28"/>
      <c r="N104" s="28"/>
      <c r="O104" s="28"/>
      <c r="P104" s="28"/>
      <c r="Q104" s="28"/>
      <c r="R104" s="28"/>
      <c r="S104" s="28"/>
      <c r="T104" s="28"/>
      <c r="U104" s="28"/>
    </row>
    <row r="105" spans="3:21" ht="15" customHeight="1">
      <c r="C105" s="28"/>
      <c r="D105" s="28"/>
      <c r="E105" s="28"/>
      <c r="F105" s="28"/>
      <c r="G105" s="28"/>
      <c r="H105" s="28"/>
      <c r="I105" s="28"/>
      <c r="J105" s="28"/>
      <c r="K105" s="28"/>
      <c r="L105" s="28"/>
      <c r="M105" s="28"/>
      <c r="N105" s="28"/>
      <c r="O105" s="28"/>
      <c r="P105" s="28"/>
      <c r="Q105" s="28"/>
      <c r="R105" s="28"/>
      <c r="S105" s="28"/>
      <c r="T105" s="28"/>
      <c r="U105" s="28"/>
    </row>
    <row r="106" spans="3:21" ht="15" customHeight="1">
      <c r="C106" s="28"/>
      <c r="D106" s="28"/>
      <c r="E106" s="28"/>
      <c r="F106" s="28"/>
      <c r="G106" s="28"/>
      <c r="H106" s="28"/>
      <c r="I106" s="28"/>
      <c r="J106" s="28"/>
      <c r="K106" s="28"/>
      <c r="L106" s="28"/>
      <c r="M106" s="28"/>
      <c r="N106" s="28"/>
      <c r="O106" s="28"/>
      <c r="P106" s="28"/>
      <c r="Q106" s="28"/>
      <c r="R106" s="28"/>
      <c r="S106" s="28"/>
      <c r="T106" s="28"/>
      <c r="U106" s="28"/>
    </row>
    <row r="107" spans="3:21" ht="15" customHeight="1">
      <c r="C107" s="28"/>
      <c r="D107" s="28"/>
      <c r="E107" s="28"/>
      <c r="F107" s="28"/>
      <c r="G107" s="28"/>
      <c r="H107" s="28"/>
      <c r="I107" s="28"/>
      <c r="J107" s="28"/>
      <c r="K107" s="28"/>
      <c r="L107" s="28"/>
      <c r="M107" s="28"/>
      <c r="N107" s="28"/>
      <c r="O107" s="28"/>
      <c r="P107" s="28"/>
      <c r="Q107" s="28"/>
      <c r="R107" s="28"/>
      <c r="S107" s="28"/>
      <c r="T107" s="28"/>
      <c r="U107" s="28"/>
    </row>
    <row r="108" spans="3:21" ht="15" customHeight="1">
      <c r="C108" s="28"/>
      <c r="D108" s="28"/>
      <c r="E108" s="28"/>
      <c r="F108" s="28"/>
      <c r="G108" s="28"/>
      <c r="H108" s="28"/>
      <c r="I108" s="28"/>
      <c r="J108" s="28"/>
      <c r="K108" s="28"/>
      <c r="L108" s="28"/>
      <c r="M108" s="28"/>
      <c r="N108" s="28"/>
      <c r="O108" s="28"/>
      <c r="P108" s="28"/>
      <c r="Q108" s="28"/>
      <c r="R108" s="28"/>
      <c r="S108" s="28"/>
      <c r="T108" s="28"/>
      <c r="U108" s="28"/>
    </row>
    <row r="109" spans="3:21" ht="15" customHeight="1">
      <c r="C109" s="28"/>
      <c r="D109" s="28"/>
      <c r="E109" s="28"/>
      <c r="F109" s="28"/>
      <c r="G109" s="28"/>
      <c r="H109" s="28"/>
      <c r="I109" s="28"/>
      <c r="J109" s="28"/>
      <c r="K109" s="28"/>
      <c r="L109" s="28"/>
      <c r="M109" s="28"/>
      <c r="N109" s="28"/>
      <c r="O109" s="28"/>
      <c r="P109" s="28"/>
      <c r="Q109" s="28"/>
      <c r="R109" s="28"/>
      <c r="S109" s="28"/>
      <c r="T109" s="28"/>
      <c r="U109" s="28"/>
    </row>
    <row r="110" spans="3:21" ht="15" customHeight="1">
      <c r="C110" s="28"/>
      <c r="D110" s="28"/>
      <c r="E110" s="28"/>
      <c r="F110" s="28"/>
      <c r="G110" s="28"/>
      <c r="H110" s="28"/>
      <c r="I110" s="28"/>
      <c r="J110" s="28"/>
      <c r="K110" s="28"/>
      <c r="L110" s="28"/>
      <c r="M110" s="28"/>
      <c r="N110" s="28"/>
      <c r="O110" s="28"/>
      <c r="P110" s="28"/>
      <c r="Q110" s="28"/>
      <c r="R110" s="28"/>
      <c r="S110" s="28"/>
      <c r="T110" s="28"/>
      <c r="U110" s="28"/>
    </row>
    <row r="111" spans="3:21" ht="15" customHeight="1">
      <c r="C111" s="28"/>
      <c r="D111" s="28"/>
      <c r="E111" s="28"/>
      <c r="F111" s="28"/>
      <c r="G111" s="28"/>
      <c r="H111" s="28"/>
      <c r="I111" s="28"/>
      <c r="J111" s="28"/>
      <c r="K111" s="28"/>
      <c r="L111" s="28"/>
      <c r="M111" s="28"/>
      <c r="N111" s="28"/>
      <c r="O111" s="28"/>
      <c r="P111" s="28"/>
      <c r="Q111" s="28"/>
      <c r="R111" s="28"/>
      <c r="S111" s="28"/>
      <c r="T111" s="28"/>
      <c r="U111" s="28"/>
    </row>
    <row r="112" spans="3:21" ht="15" customHeight="1">
      <c r="C112" s="28"/>
      <c r="D112" s="28"/>
      <c r="E112" s="28"/>
      <c r="F112" s="28"/>
      <c r="G112" s="28"/>
      <c r="H112" s="28"/>
      <c r="I112" s="28"/>
      <c r="J112" s="28"/>
      <c r="K112" s="28"/>
      <c r="L112" s="28"/>
      <c r="M112" s="28"/>
      <c r="N112" s="28"/>
      <c r="O112" s="28"/>
      <c r="P112" s="28"/>
      <c r="Q112" s="28"/>
      <c r="R112" s="28"/>
      <c r="S112" s="28"/>
      <c r="T112" s="28"/>
      <c r="U112" s="28"/>
    </row>
    <row r="113" spans="3:21" ht="15" customHeight="1">
      <c r="C113" s="28"/>
      <c r="D113" s="28"/>
      <c r="E113" s="28"/>
      <c r="F113" s="28"/>
      <c r="G113" s="28"/>
      <c r="H113" s="28"/>
      <c r="I113" s="28"/>
      <c r="J113" s="28"/>
      <c r="K113" s="28"/>
      <c r="L113" s="28"/>
      <c r="M113" s="28"/>
      <c r="N113" s="28"/>
      <c r="O113" s="28"/>
      <c r="P113" s="28"/>
      <c r="Q113" s="28"/>
      <c r="R113" s="28"/>
      <c r="S113" s="28"/>
      <c r="T113" s="28"/>
      <c r="U113" s="28"/>
    </row>
    <row r="114" spans="3:21" ht="15" customHeight="1">
      <c r="C114" s="28"/>
      <c r="D114" s="28"/>
      <c r="E114" s="28"/>
      <c r="F114" s="28"/>
      <c r="G114" s="28"/>
      <c r="H114" s="28"/>
      <c r="I114" s="28"/>
      <c r="J114" s="28"/>
      <c r="K114" s="28"/>
      <c r="L114" s="28"/>
      <c r="M114" s="28"/>
      <c r="N114" s="28"/>
      <c r="O114" s="28"/>
      <c r="P114" s="28"/>
      <c r="Q114" s="28"/>
      <c r="R114" s="28"/>
      <c r="S114" s="28"/>
      <c r="T114" s="28"/>
      <c r="U114" s="28"/>
    </row>
    <row r="115" spans="3:21" ht="15" customHeight="1">
      <c r="C115" s="28"/>
      <c r="D115" s="28"/>
      <c r="E115" s="28"/>
      <c r="F115" s="28"/>
      <c r="G115" s="28"/>
      <c r="H115" s="28"/>
      <c r="I115" s="28"/>
      <c r="J115" s="28"/>
      <c r="K115" s="28"/>
      <c r="L115" s="28"/>
      <c r="M115" s="28"/>
      <c r="N115" s="28"/>
      <c r="O115" s="28"/>
      <c r="P115" s="28"/>
      <c r="Q115" s="28"/>
      <c r="R115" s="28"/>
      <c r="S115" s="28"/>
      <c r="T115" s="28"/>
      <c r="U115" s="28"/>
    </row>
    <row r="116" spans="3:21" ht="15" customHeight="1">
      <c r="C116" s="28"/>
      <c r="D116" s="28"/>
      <c r="E116" s="28"/>
      <c r="F116" s="28"/>
      <c r="G116" s="28"/>
      <c r="H116" s="28"/>
      <c r="I116" s="28"/>
      <c r="J116" s="28"/>
      <c r="K116" s="28"/>
      <c r="L116" s="28"/>
      <c r="M116" s="28"/>
      <c r="N116" s="28"/>
      <c r="O116" s="28"/>
      <c r="P116" s="28"/>
      <c r="Q116" s="28"/>
      <c r="R116" s="28"/>
      <c r="S116" s="28"/>
      <c r="T116" s="28"/>
      <c r="U116" s="28"/>
    </row>
  </sheetData>
  <sheetProtection selectLockedCells="1" selectUnlockedCells="1"/>
  <mergeCells count="9">
    <mergeCell ref="C5:C10"/>
    <mergeCell ref="H6:I9"/>
    <mergeCell ref="J6:K9"/>
    <mergeCell ref="L6:M9"/>
    <mergeCell ref="N6:O9"/>
    <mergeCell ref="F5:K5"/>
    <mergeCell ref="L5:O5"/>
    <mergeCell ref="F6:G9"/>
    <mergeCell ref="D5:E9"/>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Roman,Regular"&amp;12&amp;A</oddHeader>
    <oddFooter>&amp;C&amp;"Times New Roman,Regular"&amp;12Página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615AB-84AE-4D13-A1E9-3824AD5B58B1}">
  <dimension ref="C1:N99"/>
  <sheetViews>
    <sheetView showGridLines="0" workbookViewId="0"/>
  </sheetViews>
  <sheetFormatPr defaultColWidth="10.7109375" defaultRowHeight="15" customHeight="1"/>
  <cols>
    <col min="1" max="2" width="10.7109375" style="29"/>
    <col min="3" max="3" width="60.7109375" style="29" customWidth="1"/>
    <col min="4" max="4" width="10.7109375" style="29" customWidth="1"/>
    <col min="5" max="5" width="8.7109375" style="29" customWidth="1"/>
    <col min="6" max="6" width="10.7109375" style="29" customWidth="1"/>
    <col min="7" max="7" width="8.7109375" style="29" customWidth="1"/>
    <col min="8" max="8" width="10.7109375" style="29" customWidth="1"/>
    <col min="9" max="9" width="8.7109375" style="29" customWidth="1"/>
    <col min="10" max="10" width="10.7109375" style="29" customWidth="1"/>
    <col min="11" max="11" width="8.7109375" style="29" customWidth="1"/>
    <col min="12" max="12" width="10.7109375" style="29" customWidth="1"/>
    <col min="13" max="13" width="8.7109375" style="29" customWidth="1"/>
    <col min="14" max="16384" width="10.7109375" style="29"/>
  </cols>
  <sheetData>
    <row r="1" spans="3:14" s="203" customFormat="1" ht="15" customHeight="1">
      <c r="C1" s="202"/>
      <c r="D1" s="202"/>
      <c r="E1" s="202"/>
      <c r="F1" s="202"/>
      <c r="G1" s="202"/>
      <c r="H1" s="202"/>
      <c r="I1" s="202"/>
      <c r="J1" s="202"/>
      <c r="K1" s="202"/>
      <c r="L1" s="202"/>
      <c r="M1" s="202"/>
    </row>
    <row r="2" spans="3:14" ht="15" customHeight="1">
      <c r="C2" s="44"/>
      <c r="D2" s="44"/>
      <c r="E2" s="44"/>
      <c r="F2" s="44"/>
      <c r="G2" s="44"/>
      <c r="H2" s="44"/>
      <c r="I2" s="44"/>
      <c r="J2" s="44"/>
      <c r="K2" s="44"/>
      <c r="L2" s="44"/>
      <c r="M2" s="44"/>
    </row>
    <row r="3" spans="3:14" ht="15" customHeight="1">
      <c r="C3" s="45"/>
      <c r="D3" s="44"/>
      <c r="E3" s="44"/>
      <c r="F3" s="44"/>
      <c r="G3" s="44"/>
      <c r="H3" s="44"/>
      <c r="I3" s="44"/>
      <c r="J3" s="44"/>
      <c r="K3" s="44"/>
      <c r="L3" s="44"/>
      <c r="M3" s="44"/>
    </row>
    <row r="4" spans="3:14" ht="15" customHeight="1">
      <c r="C4" s="127" t="s">
        <v>121</v>
      </c>
      <c r="D4" s="122"/>
      <c r="E4" s="122"/>
      <c r="F4" s="122"/>
      <c r="G4" s="122"/>
      <c r="H4" s="122"/>
      <c r="I4" s="122"/>
      <c r="J4" s="122"/>
      <c r="K4" s="122"/>
      <c r="L4" s="122"/>
      <c r="M4" s="122"/>
    </row>
    <row r="5" spans="3:14" ht="15" customHeight="1">
      <c r="C5" s="215" t="s">
        <v>115</v>
      </c>
      <c r="D5" s="219" t="s">
        <v>120</v>
      </c>
      <c r="E5" s="219"/>
      <c r="F5" s="220" t="s">
        <v>223</v>
      </c>
      <c r="G5" s="220"/>
      <c r="H5" s="220"/>
      <c r="I5" s="220"/>
      <c r="J5" s="220"/>
      <c r="K5" s="220"/>
      <c r="L5" s="220"/>
      <c r="M5" s="220"/>
    </row>
    <row r="6" spans="3:14" ht="15" customHeight="1">
      <c r="C6" s="216"/>
      <c r="D6" s="217"/>
      <c r="E6" s="217"/>
      <c r="F6" s="218" t="s">
        <v>119</v>
      </c>
      <c r="G6" s="218"/>
      <c r="H6" s="218" t="s">
        <v>118</v>
      </c>
      <c r="I6" s="218"/>
      <c r="J6" s="218" t="s">
        <v>117</v>
      </c>
      <c r="K6" s="218"/>
      <c r="L6" s="218" t="s">
        <v>116</v>
      </c>
      <c r="M6" s="218"/>
    </row>
    <row r="7" spans="3:14" ht="15" customHeight="1">
      <c r="C7" s="216"/>
      <c r="D7" s="217"/>
      <c r="E7" s="217"/>
      <c r="F7" s="218"/>
      <c r="G7" s="218"/>
      <c r="H7" s="218"/>
      <c r="I7" s="218"/>
      <c r="J7" s="218"/>
      <c r="K7" s="218"/>
      <c r="L7" s="218"/>
      <c r="M7" s="218"/>
    </row>
    <row r="8" spans="3:14" ht="15" customHeight="1">
      <c r="C8" s="216"/>
      <c r="D8" s="217"/>
      <c r="E8" s="217"/>
      <c r="F8" s="218"/>
      <c r="G8" s="218"/>
      <c r="H8" s="218"/>
      <c r="I8" s="218"/>
      <c r="J8" s="218"/>
      <c r="K8" s="218"/>
      <c r="L8" s="218"/>
      <c r="M8" s="218"/>
    </row>
    <row r="9" spans="3:14" ht="15" customHeight="1">
      <c r="C9" s="216"/>
      <c r="D9" s="217"/>
      <c r="E9" s="217"/>
      <c r="F9" s="218"/>
      <c r="G9" s="218"/>
      <c r="H9" s="218"/>
      <c r="I9" s="218"/>
      <c r="J9" s="218"/>
      <c r="K9" s="218"/>
      <c r="L9" s="218"/>
      <c r="M9" s="218"/>
    </row>
    <row r="10" spans="3:14" ht="15" customHeight="1">
      <c r="C10" s="216"/>
      <c r="D10" s="30" t="s">
        <v>105</v>
      </c>
      <c r="E10" s="30" t="s">
        <v>103</v>
      </c>
      <c r="F10" s="31" t="s">
        <v>104</v>
      </c>
      <c r="G10" s="31" t="s">
        <v>103</v>
      </c>
      <c r="H10" s="31" t="s">
        <v>104</v>
      </c>
      <c r="I10" s="31" t="s">
        <v>103</v>
      </c>
      <c r="J10" s="31" t="s">
        <v>104</v>
      </c>
      <c r="K10" s="31" t="s">
        <v>103</v>
      </c>
      <c r="L10" s="31" t="s">
        <v>104</v>
      </c>
      <c r="M10" s="31" t="s">
        <v>103</v>
      </c>
    </row>
    <row r="11" spans="3:14" s="35" customFormat="1" ht="15" customHeight="1">
      <c r="C11" s="46" t="s">
        <v>1</v>
      </c>
      <c r="D11" s="47">
        <v>207853.29299999968</v>
      </c>
      <c r="E11" s="47">
        <v>0</v>
      </c>
      <c r="F11" s="47">
        <v>9.6671987448490331</v>
      </c>
      <c r="G11" s="47">
        <v>1.5008138795138894</v>
      </c>
      <c r="H11" s="47">
        <v>15.087819027063169</v>
      </c>
      <c r="I11" s="47">
        <v>1.3929013947565858</v>
      </c>
      <c r="J11" s="47">
        <v>35.677347752247158</v>
      </c>
      <c r="K11" s="47">
        <v>0.80039961933865167</v>
      </c>
      <c r="L11" s="47">
        <v>37.246701221604035</v>
      </c>
      <c r="M11" s="47">
        <v>0.78380615206413096</v>
      </c>
      <c r="N11" s="48"/>
    </row>
    <row r="12" spans="3:14" s="35" customFormat="1" ht="15" customHeight="1">
      <c r="C12" s="49" t="s">
        <v>102</v>
      </c>
      <c r="D12" s="50"/>
      <c r="E12" s="50"/>
      <c r="F12" s="50"/>
      <c r="G12" s="50"/>
      <c r="H12" s="50"/>
      <c r="I12" s="50"/>
      <c r="J12" s="50"/>
      <c r="K12" s="50"/>
      <c r="L12" s="50"/>
      <c r="M12" s="50"/>
      <c r="N12" s="48"/>
    </row>
    <row r="13" spans="3:14" ht="15" customHeight="1">
      <c r="C13" s="46" t="s">
        <v>101</v>
      </c>
      <c r="D13" s="47">
        <v>100332.73913402898</v>
      </c>
      <c r="E13" s="47">
        <v>0.16314637163424639</v>
      </c>
      <c r="F13" s="47">
        <v>10.551166246523007</v>
      </c>
      <c r="G13" s="47">
        <v>1.5123697590292231</v>
      </c>
      <c r="H13" s="47">
        <v>16.042191325709098</v>
      </c>
      <c r="I13" s="47">
        <v>1.4011284021608792</v>
      </c>
      <c r="J13" s="47">
        <v>36.881703885077748</v>
      </c>
      <c r="K13" s="47">
        <v>0.79407257697102551</v>
      </c>
      <c r="L13" s="47">
        <v>38.467261119396674</v>
      </c>
      <c r="M13" s="47">
        <v>0.77788012485366698</v>
      </c>
      <c r="N13" s="48"/>
    </row>
    <row r="14" spans="3:14" ht="15" customHeight="1">
      <c r="C14" s="46" t="s">
        <v>100</v>
      </c>
      <c r="D14" s="47">
        <v>107520.55386597237</v>
      </c>
      <c r="E14" s="47">
        <v>0.15223993699145635</v>
      </c>
      <c r="F14" s="47">
        <v>8.8423250108562232</v>
      </c>
      <c r="G14" s="47">
        <v>1.5633404932578057</v>
      </c>
      <c r="H14" s="47">
        <v>14.197247099800707</v>
      </c>
      <c r="I14" s="47">
        <v>1.4436254848357304</v>
      </c>
      <c r="J14" s="47">
        <v>34.553503562881275</v>
      </c>
      <c r="K14" s="47">
        <v>0.85040430409499668</v>
      </c>
      <c r="L14" s="47">
        <v>36.107736498866139</v>
      </c>
      <c r="M14" s="47">
        <v>0.83290403998619589</v>
      </c>
      <c r="N14" s="48"/>
    </row>
    <row r="15" spans="3:14" ht="15" customHeight="1">
      <c r="C15" s="49" t="s">
        <v>99</v>
      </c>
      <c r="D15" s="50"/>
      <c r="E15" s="50"/>
      <c r="F15" s="50"/>
      <c r="G15" s="50"/>
      <c r="H15" s="50"/>
      <c r="I15" s="50"/>
      <c r="J15" s="50"/>
      <c r="K15" s="50"/>
      <c r="L15" s="50"/>
      <c r="M15" s="50"/>
      <c r="N15" s="48"/>
    </row>
    <row r="16" spans="3:14" ht="15" customHeight="1">
      <c r="C16" s="46" t="s">
        <v>98</v>
      </c>
      <c r="D16" s="47">
        <v>89662.757652992761</v>
      </c>
      <c r="E16" s="47">
        <v>0.51268772777686056</v>
      </c>
      <c r="F16" s="47">
        <v>6.0086214855774918</v>
      </c>
      <c r="G16" s="47">
        <v>2.2370982807606055</v>
      </c>
      <c r="H16" s="47">
        <v>11.531316380869146</v>
      </c>
      <c r="I16" s="47">
        <v>1.8351496578137252</v>
      </c>
      <c r="J16" s="47">
        <v>26.475882105182954</v>
      </c>
      <c r="K16" s="47">
        <v>1.2486328104193651</v>
      </c>
      <c r="L16" s="47">
        <v>27.899966214390702</v>
      </c>
      <c r="M16" s="47">
        <v>1.2279054259635098</v>
      </c>
      <c r="N16" s="48"/>
    </row>
    <row r="17" spans="3:14" ht="15" customHeight="1">
      <c r="C17" s="46" t="s">
        <v>97</v>
      </c>
      <c r="D17" s="47">
        <v>115965.15144644593</v>
      </c>
      <c r="E17" s="47">
        <v>0.39999693527352986</v>
      </c>
      <c r="F17" s="47">
        <v>12.508163081807327</v>
      </c>
      <c r="G17" s="47">
        <v>1.6694334244566191</v>
      </c>
      <c r="H17" s="47">
        <v>17.867120768728462</v>
      </c>
      <c r="I17" s="47">
        <v>1.555799714178423</v>
      </c>
      <c r="J17" s="47">
        <v>42.83741514300872</v>
      </c>
      <c r="K17" s="47">
        <v>0.84175647749287974</v>
      </c>
      <c r="L17" s="47">
        <v>44.521662034045647</v>
      </c>
      <c r="M17" s="47">
        <v>0.81961572572889074</v>
      </c>
      <c r="N17" s="48"/>
    </row>
    <row r="18" spans="3:14" ht="15" customHeight="1">
      <c r="C18" s="49" t="s">
        <v>96</v>
      </c>
      <c r="D18" s="50"/>
      <c r="E18" s="50"/>
      <c r="F18" s="50"/>
      <c r="G18" s="50"/>
      <c r="H18" s="50"/>
      <c r="I18" s="50"/>
      <c r="J18" s="50"/>
      <c r="K18" s="50"/>
      <c r="L18" s="50"/>
      <c r="M18" s="50"/>
      <c r="N18" s="48"/>
    </row>
    <row r="19" spans="3:14" ht="15" customHeight="1">
      <c r="C19" s="46" t="s">
        <v>95</v>
      </c>
      <c r="D19" s="47">
        <v>42402.201470338623</v>
      </c>
      <c r="E19" s="47">
        <v>0.58332044952339734</v>
      </c>
      <c r="F19" s="47">
        <v>6.7341306364137248</v>
      </c>
      <c r="G19" s="47">
        <v>2.3499821815089219</v>
      </c>
      <c r="H19" s="47">
        <v>12.410528572383875</v>
      </c>
      <c r="I19" s="47">
        <v>1.8806321544850286</v>
      </c>
      <c r="J19" s="47">
        <v>27.578124995217411</v>
      </c>
      <c r="K19" s="47">
        <v>1.2772764187317895</v>
      </c>
      <c r="L19" s="47">
        <v>28.996242136083676</v>
      </c>
      <c r="M19" s="47">
        <v>1.2539922468645879</v>
      </c>
      <c r="N19" s="48"/>
    </row>
    <row r="20" spans="3:14" ht="15" customHeight="1">
      <c r="C20" s="46" t="s">
        <v>94</v>
      </c>
      <c r="D20" s="47">
        <v>56876.25643534652</v>
      </c>
      <c r="E20" s="47">
        <v>0.45232801759351182</v>
      </c>
      <c r="F20" s="47">
        <v>13.402212053638369</v>
      </c>
      <c r="G20" s="47">
        <v>1.6778631046707595</v>
      </c>
      <c r="H20" s="47">
        <v>18.796783503722487</v>
      </c>
      <c r="I20" s="47">
        <v>1.5890899057722303</v>
      </c>
      <c r="J20" s="47">
        <v>43.891648310068142</v>
      </c>
      <c r="K20" s="47">
        <v>0.84888655417842007</v>
      </c>
      <c r="L20" s="47">
        <v>45.607560503632122</v>
      </c>
      <c r="M20" s="47">
        <v>0.82724346726282016</v>
      </c>
      <c r="N20" s="48"/>
    </row>
    <row r="21" spans="3:14" ht="15" customHeight="1">
      <c r="C21" s="46" t="s">
        <v>93</v>
      </c>
      <c r="D21" s="47">
        <v>47260.55618265448</v>
      </c>
      <c r="E21" s="47">
        <v>0.58136926257405575</v>
      </c>
      <c r="F21" s="47">
        <v>5.3576942077976817</v>
      </c>
      <c r="G21" s="47">
        <v>2.3295147475666442</v>
      </c>
      <c r="H21" s="47">
        <v>10.74248663591842</v>
      </c>
      <c r="I21" s="47">
        <v>1.9480428067624949</v>
      </c>
      <c r="J21" s="47">
        <v>25.486949073758769</v>
      </c>
      <c r="K21" s="47">
        <v>1.3379753479398617</v>
      </c>
      <c r="L21" s="47">
        <v>26.916386750808723</v>
      </c>
      <c r="M21" s="47">
        <v>1.3146460985798798</v>
      </c>
      <c r="N21" s="48"/>
    </row>
    <row r="22" spans="3:14" ht="15" customHeight="1">
      <c r="C22" s="46" t="s">
        <v>92</v>
      </c>
      <c r="D22" s="47">
        <v>59088.895011099798</v>
      </c>
      <c r="E22" s="47">
        <v>0.46095435615786567</v>
      </c>
      <c r="F22" s="47">
        <v>11.647592604426183</v>
      </c>
      <c r="G22" s="47">
        <v>1.7683083651861373</v>
      </c>
      <c r="H22" s="47">
        <v>16.972270118636473</v>
      </c>
      <c r="I22" s="47">
        <v>1.6117239595140567</v>
      </c>
      <c r="J22" s="47">
        <v>41.822658716423767</v>
      </c>
      <c r="K22" s="47">
        <v>0.90007705280886618</v>
      </c>
      <c r="L22" s="47">
        <v>43.476426041608342</v>
      </c>
      <c r="M22" s="47">
        <v>0.8763192553104896</v>
      </c>
      <c r="N22" s="48"/>
    </row>
    <row r="23" spans="3:14" ht="15" customHeight="1">
      <c r="C23" s="49" t="s">
        <v>91</v>
      </c>
      <c r="D23" s="50"/>
      <c r="E23" s="50"/>
      <c r="F23" s="50"/>
      <c r="G23" s="50"/>
      <c r="H23" s="50"/>
      <c r="I23" s="50"/>
      <c r="J23" s="50"/>
      <c r="K23" s="50"/>
      <c r="L23" s="50"/>
      <c r="M23" s="50"/>
      <c r="N23" s="48"/>
    </row>
    <row r="24" spans="3:14" ht="15" customHeight="1">
      <c r="C24" s="46" t="s">
        <v>90</v>
      </c>
      <c r="D24" s="47">
        <v>41692.819218475284</v>
      </c>
      <c r="E24" s="47">
        <v>0.52932986558674144</v>
      </c>
      <c r="F24" s="47">
        <v>11.698769153118453</v>
      </c>
      <c r="G24" s="47">
        <v>1.8941757211862067</v>
      </c>
      <c r="H24" s="47">
        <v>17.31055089115209</v>
      </c>
      <c r="I24" s="47">
        <v>1.7859680310587378</v>
      </c>
      <c r="J24" s="47">
        <v>40.777797171263664</v>
      </c>
      <c r="K24" s="47">
        <v>0.98903957019935096</v>
      </c>
      <c r="L24" s="47">
        <v>42.411918901323467</v>
      </c>
      <c r="M24" s="47">
        <v>0.98050421144125155</v>
      </c>
      <c r="N24" s="48"/>
    </row>
    <row r="25" spans="3:14" ht="15" customHeight="1">
      <c r="C25" s="46" t="s">
        <v>89</v>
      </c>
      <c r="D25" s="47">
        <v>47496.311586141674</v>
      </c>
      <c r="E25" s="47">
        <v>0.42927112387796734</v>
      </c>
      <c r="F25" s="47">
        <v>9.8785527956492007</v>
      </c>
      <c r="G25" s="47">
        <v>1.8255708187098041</v>
      </c>
      <c r="H25" s="47">
        <v>15.516357562978813</v>
      </c>
      <c r="I25" s="47">
        <v>1.654839684132605</v>
      </c>
      <c r="J25" s="47">
        <v>37.45106057417923</v>
      </c>
      <c r="K25" s="47">
        <v>0.93135442020922421</v>
      </c>
      <c r="L25" s="47">
        <v>39.004673994362491</v>
      </c>
      <c r="M25" s="47">
        <v>0.91013918119035009</v>
      </c>
      <c r="N25" s="48"/>
    </row>
    <row r="26" spans="3:14" ht="15" customHeight="1">
      <c r="C26" s="46" t="s">
        <v>88</v>
      </c>
      <c r="D26" s="47">
        <v>32977.81254115398</v>
      </c>
      <c r="E26" s="47">
        <v>0.58667658050790095</v>
      </c>
      <c r="F26" s="47">
        <v>8.4544083965858405</v>
      </c>
      <c r="G26" s="47">
        <v>1.982154010766277</v>
      </c>
      <c r="H26" s="47">
        <v>13.830774506504659</v>
      </c>
      <c r="I26" s="47">
        <v>1.8106762015621527</v>
      </c>
      <c r="J26" s="47">
        <v>34.317927567830836</v>
      </c>
      <c r="K26" s="47">
        <v>1.1134459082186929</v>
      </c>
      <c r="L26" s="47">
        <v>35.944733842102202</v>
      </c>
      <c r="M26" s="47">
        <v>1.0883713702932329</v>
      </c>
      <c r="N26" s="48"/>
    </row>
    <row r="27" spans="3:14" ht="15" customHeight="1">
      <c r="C27" s="46" t="s">
        <v>87</v>
      </c>
      <c r="D27" s="47">
        <v>28705.796118889284</v>
      </c>
      <c r="E27" s="47">
        <v>0.57050993016626006</v>
      </c>
      <c r="F27" s="47">
        <v>8.6837833089767376</v>
      </c>
      <c r="G27" s="47">
        <v>2.0119507666932428</v>
      </c>
      <c r="H27" s="47">
        <v>14.264229178542829</v>
      </c>
      <c r="I27" s="47">
        <v>1.6735861816268547</v>
      </c>
      <c r="J27" s="47">
        <v>34.050864264953901</v>
      </c>
      <c r="K27" s="47">
        <v>1.0848800935238481</v>
      </c>
      <c r="L27" s="47">
        <v>35.62351529231816</v>
      </c>
      <c r="M27" s="47">
        <v>1.0643074058800188</v>
      </c>
      <c r="N27" s="48"/>
    </row>
    <row r="28" spans="3:14" ht="15" customHeight="1">
      <c r="C28" s="46" t="s">
        <v>86</v>
      </c>
      <c r="D28" s="47">
        <v>24999.969156070623</v>
      </c>
      <c r="E28" s="47">
        <v>0.68614777274747385</v>
      </c>
      <c r="F28" s="47">
        <v>8.8755316814667218</v>
      </c>
      <c r="G28" s="47">
        <v>1.9321334034764623</v>
      </c>
      <c r="H28" s="47">
        <v>14.450235299220124</v>
      </c>
      <c r="I28" s="47">
        <v>1.698384892866599</v>
      </c>
      <c r="J28" s="47">
        <v>32.464723644841214</v>
      </c>
      <c r="K28" s="47">
        <v>1.1299604396734739</v>
      </c>
      <c r="L28" s="47">
        <v>33.953967203886108</v>
      </c>
      <c r="M28" s="47">
        <v>1.1027544828860731</v>
      </c>
      <c r="N28" s="48"/>
    </row>
    <row r="29" spans="3:14" ht="15" customHeight="1">
      <c r="C29" s="46" t="s">
        <v>85</v>
      </c>
      <c r="D29" s="47">
        <v>17929.962080846097</v>
      </c>
      <c r="E29" s="47">
        <v>0.88093720357127658</v>
      </c>
      <c r="F29" s="47">
        <v>9.3133399757569997</v>
      </c>
      <c r="G29" s="47">
        <v>2.1238863498689149</v>
      </c>
      <c r="H29" s="47">
        <v>14.117011845311501</v>
      </c>
      <c r="I29" s="47">
        <v>1.9259919748844339</v>
      </c>
      <c r="J29" s="47">
        <v>31.675093450599164</v>
      </c>
      <c r="K29" s="47">
        <v>1.3201979793752754</v>
      </c>
      <c r="L29" s="47">
        <v>33.148091332737302</v>
      </c>
      <c r="M29" s="47">
        <v>1.2916879347919348</v>
      </c>
      <c r="N29" s="48"/>
    </row>
    <row r="30" spans="3:14" s="35" customFormat="1" ht="15" customHeight="1">
      <c r="C30" s="46" t="s">
        <v>84</v>
      </c>
      <c r="D30" s="47">
        <v>14050.622298424349</v>
      </c>
      <c r="E30" s="47">
        <v>1.0718277861218819</v>
      </c>
      <c r="F30" s="47">
        <v>9.6402096643640522</v>
      </c>
      <c r="G30" s="47">
        <v>2.427714307030294</v>
      </c>
      <c r="H30" s="47">
        <v>14.049895796321241</v>
      </c>
      <c r="I30" s="47">
        <v>2.1484768808337709</v>
      </c>
      <c r="J30" s="47">
        <v>31.883853596775499</v>
      </c>
      <c r="K30" s="47">
        <v>1.4953707495146116</v>
      </c>
      <c r="L30" s="47">
        <v>33.438139644460911</v>
      </c>
      <c r="M30" s="47">
        <v>1.4556387043153005</v>
      </c>
      <c r="N30" s="48"/>
    </row>
    <row r="31" spans="3:14" ht="15" customHeight="1">
      <c r="C31" s="49" t="s">
        <v>83</v>
      </c>
      <c r="D31" s="50"/>
      <c r="E31" s="50"/>
      <c r="F31" s="50"/>
      <c r="G31" s="50"/>
      <c r="H31" s="50"/>
      <c r="I31" s="50"/>
      <c r="J31" s="50"/>
      <c r="K31" s="50"/>
      <c r="L31" s="50"/>
      <c r="M31" s="50"/>
      <c r="N31" s="48"/>
    </row>
    <row r="32" spans="3:14" ht="15" customHeight="1">
      <c r="C32" s="46" t="s">
        <v>82</v>
      </c>
      <c r="D32" s="47">
        <v>86788.759176431515</v>
      </c>
      <c r="E32" s="47">
        <v>0.3973083369065365</v>
      </c>
      <c r="F32" s="47">
        <v>15.364851474075378</v>
      </c>
      <c r="G32" s="47">
        <v>1.525871869556265</v>
      </c>
      <c r="H32" s="47">
        <v>20.959479734058505</v>
      </c>
      <c r="I32" s="47">
        <v>1.4097409705270003</v>
      </c>
      <c r="J32" s="47">
        <v>45.460155313956584</v>
      </c>
      <c r="K32" s="47">
        <v>0.77768389370641555</v>
      </c>
      <c r="L32" s="47">
        <v>47.06849017617126</v>
      </c>
      <c r="M32" s="47">
        <v>0.75883641746330299</v>
      </c>
      <c r="N32" s="48"/>
    </row>
    <row r="33" spans="3:14" ht="15" customHeight="1">
      <c r="C33" s="46" t="s">
        <v>81</v>
      </c>
      <c r="D33" s="47">
        <v>28876.619639276669</v>
      </c>
      <c r="E33" s="47">
        <v>0.62509013341806685</v>
      </c>
      <c r="F33" s="47">
        <v>8.877559508349167</v>
      </c>
      <c r="G33" s="47">
        <v>2.041127683430572</v>
      </c>
      <c r="H33" s="47">
        <v>14.759333715948518</v>
      </c>
      <c r="I33" s="47">
        <v>1.837470998702107</v>
      </c>
      <c r="J33" s="47">
        <v>36.216046638605015</v>
      </c>
      <c r="K33" s="47">
        <v>1.093890560917006</v>
      </c>
      <c r="L33" s="47">
        <v>37.863161734444063</v>
      </c>
      <c r="M33" s="47">
        <v>1.0695492347739854</v>
      </c>
      <c r="N33" s="48"/>
    </row>
    <row r="34" spans="3:14" ht="15" customHeight="1">
      <c r="C34" s="46" t="s">
        <v>80</v>
      </c>
      <c r="D34" s="47">
        <v>55214.775555930755</v>
      </c>
      <c r="E34" s="47">
        <v>0.47746065770665247</v>
      </c>
      <c r="F34" s="47">
        <v>4.4353466247154847</v>
      </c>
      <c r="G34" s="47">
        <v>2.2196042461564733</v>
      </c>
      <c r="H34" s="47">
        <v>9.7828361487248081</v>
      </c>
      <c r="I34" s="47">
        <v>1.9082975387947874</v>
      </c>
      <c r="J34" s="47">
        <v>27.237924446214883</v>
      </c>
      <c r="K34" s="47">
        <v>1.1848811633075027</v>
      </c>
      <c r="L34" s="47">
        <v>28.717477643760919</v>
      </c>
      <c r="M34" s="47">
        <v>1.153124092503405</v>
      </c>
      <c r="N34" s="48"/>
    </row>
    <row r="35" spans="3:14" ht="15" customHeight="1">
      <c r="C35" s="46" t="s">
        <v>79</v>
      </c>
      <c r="D35" s="47">
        <v>23848.836670591645</v>
      </c>
      <c r="E35" s="47">
        <v>1.4622377727672953</v>
      </c>
      <c r="F35" s="47">
        <v>1.3851896300076008</v>
      </c>
      <c r="G35" s="47">
        <v>4.9823164738375239</v>
      </c>
      <c r="H35" s="47">
        <v>5.5115665645628766</v>
      </c>
      <c r="I35" s="47">
        <v>3.7947712591917573</v>
      </c>
      <c r="J35" s="47">
        <v>16.735967843507648</v>
      </c>
      <c r="K35" s="47">
        <v>2.3383970283482398</v>
      </c>
      <c r="L35" s="47">
        <v>18.168403808129096</v>
      </c>
      <c r="M35" s="47">
        <v>2.2511400310585445</v>
      </c>
      <c r="N35" s="48"/>
    </row>
    <row r="36" spans="3:14" ht="15" customHeight="1">
      <c r="C36" s="49" t="s">
        <v>78</v>
      </c>
      <c r="D36" s="50"/>
      <c r="E36" s="50"/>
      <c r="F36" s="50"/>
      <c r="G36" s="50"/>
      <c r="H36" s="50"/>
      <c r="I36" s="50"/>
      <c r="J36" s="50"/>
      <c r="K36" s="50"/>
      <c r="L36" s="50"/>
      <c r="M36" s="50"/>
      <c r="N36" s="48"/>
    </row>
    <row r="37" spans="3:14" ht="15" customHeight="1">
      <c r="C37" s="46" t="s">
        <v>77</v>
      </c>
      <c r="D37" s="47">
        <v>34127.62436887659</v>
      </c>
      <c r="E37" s="47">
        <v>0.6659815691212273</v>
      </c>
      <c r="F37" s="47">
        <v>2.7398415224301385</v>
      </c>
      <c r="G37" s="47">
        <v>3.3287713194907211</v>
      </c>
      <c r="H37" s="47">
        <v>7.663625015266633</v>
      </c>
      <c r="I37" s="47">
        <v>2.5131003951489639</v>
      </c>
      <c r="J37" s="47">
        <v>22.469914243526251</v>
      </c>
      <c r="K37" s="47">
        <v>1.6025764964137219</v>
      </c>
      <c r="L37" s="47">
        <v>23.824726396274183</v>
      </c>
      <c r="M37" s="47">
        <v>1.5447151576805236</v>
      </c>
      <c r="N37" s="48"/>
    </row>
    <row r="38" spans="3:14" ht="15" customHeight="1">
      <c r="C38" s="46" t="s">
        <v>76</v>
      </c>
      <c r="D38" s="47">
        <v>14034.327354917184</v>
      </c>
      <c r="E38" s="47">
        <v>0.85262996216181153</v>
      </c>
      <c r="F38" s="47">
        <v>11.100544051820272</v>
      </c>
      <c r="G38" s="47">
        <v>2.3323720744787098</v>
      </c>
      <c r="H38" s="47">
        <v>16.662675818229346</v>
      </c>
      <c r="I38" s="47">
        <v>2.0797365307935261</v>
      </c>
      <c r="J38" s="47">
        <v>41.171081991110825</v>
      </c>
      <c r="K38" s="47">
        <v>1.2199285335966499</v>
      </c>
      <c r="L38" s="47">
        <v>42.590616659839455</v>
      </c>
      <c r="M38" s="47">
        <v>1.1956921176535724</v>
      </c>
      <c r="N38" s="48"/>
    </row>
    <row r="39" spans="3:14" ht="15" customHeight="1">
      <c r="C39" s="46" t="s">
        <v>75</v>
      </c>
      <c r="D39" s="47">
        <v>1737.9688008491764</v>
      </c>
      <c r="E39" s="47">
        <v>2.5493551220789601</v>
      </c>
      <c r="F39" s="47">
        <v>4.6192825366226939</v>
      </c>
      <c r="G39" s="47">
        <v>7.62964684584946</v>
      </c>
      <c r="H39" s="47">
        <v>12.831576931974823</v>
      </c>
      <c r="I39" s="47">
        <v>5.9784911367488096</v>
      </c>
      <c r="J39" s="47">
        <v>29.337441564083985</v>
      </c>
      <c r="K39" s="47">
        <v>3.7116189415521994</v>
      </c>
      <c r="L39" s="47">
        <v>30.569606895589999</v>
      </c>
      <c r="M39" s="47">
        <v>3.6467486613475466</v>
      </c>
      <c r="N39" s="48"/>
    </row>
    <row r="40" spans="3:14" ht="15" customHeight="1">
      <c r="C40" s="46" t="s">
        <v>74</v>
      </c>
      <c r="D40" s="47">
        <v>4495.4701878767846</v>
      </c>
      <c r="E40" s="47">
        <v>1.5626986151541911</v>
      </c>
      <c r="F40" s="47">
        <v>7.51064543355157</v>
      </c>
      <c r="G40" s="47">
        <v>4.1372637837542561</v>
      </c>
      <c r="H40" s="47">
        <v>14.957104192228019</v>
      </c>
      <c r="I40" s="47">
        <v>3.4208484569607926</v>
      </c>
      <c r="J40" s="47">
        <v>38.466595092973336</v>
      </c>
      <c r="K40" s="47">
        <v>2.0161931055016282</v>
      </c>
      <c r="L40" s="47">
        <v>40.1944289664442</v>
      </c>
      <c r="M40" s="47">
        <v>1.9574258346104279</v>
      </c>
      <c r="N40" s="48"/>
    </row>
    <row r="41" spans="3:14" ht="15" customHeight="1">
      <c r="C41" s="46" t="s">
        <v>73</v>
      </c>
      <c r="D41" s="47">
        <v>7899.624871294367</v>
      </c>
      <c r="E41" s="47">
        <v>1.3176590170741551</v>
      </c>
      <c r="F41" s="47">
        <v>3.1066807310293578</v>
      </c>
      <c r="G41" s="47">
        <v>4.9045853960937089</v>
      </c>
      <c r="H41" s="47">
        <v>8.9301199975045673</v>
      </c>
      <c r="I41" s="47">
        <v>3.5867661755390072</v>
      </c>
      <c r="J41" s="47">
        <v>28.461039975093012</v>
      </c>
      <c r="K41" s="47">
        <v>1.965718625765053</v>
      </c>
      <c r="L41" s="47">
        <v>29.969527800320495</v>
      </c>
      <c r="M41" s="47">
        <v>1.9026143539387412</v>
      </c>
      <c r="N41" s="48"/>
    </row>
    <row r="42" spans="3:14" ht="15" customHeight="1">
      <c r="C42" s="46" t="s">
        <v>72</v>
      </c>
      <c r="D42" s="47">
        <v>4484.3621013587754</v>
      </c>
      <c r="E42" s="47">
        <v>2.1799005455656357</v>
      </c>
      <c r="F42" s="47">
        <v>3.4301215064299102</v>
      </c>
      <c r="G42" s="47">
        <v>6.8545762837197559</v>
      </c>
      <c r="H42" s="47">
        <v>9.7686905678665656</v>
      </c>
      <c r="I42" s="47">
        <v>4.7574129985406834</v>
      </c>
      <c r="J42" s="47">
        <v>22.785652466889587</v>
      </c>
      <c r="K42" s="47">
        <v>3.1043345446775157</v>
      </c>
      <c r="L42" s="47">
        <v>24.483543732844286</v>
      </c>
      <c r="M42" s="47">
        <v>3.0039274256226047</v>
      </c>
      <c r="N42" s="48"/>
    </row>
    <row r="43" spans="3:14" ht="15" customHeight="1">
      <c r="C43" s="46" t="s">
        <v>71</v>
      </c>
      <c r="D43" s="47">
        <v>23424.970918539333</v>
      </c>
      <c r="E43" s="47">
        <v>0.67651382533745974</v>
      </c>
      <c r="F43" s="47">
        <v>11.794011924006641</v>
      </c>
      <c r="G43" s="47">
        <v>2.0051672460194609</v>
      </c>
      <c r="H43" s="47">
        <v>18.115546449705544</v>
      </c>
      <c r="I43" s="47">
        <v>1.7113342106634246</v>
      </c>
      <c r="J43" s="47">
        <v>37.898462803572222</v>
      </c>
      <c r="K43" s="47">
        <v>1.06687416233051</v>
      </c>
      <c r="L43" s="47">
        <v>39.600756118511306</v>
      </c>
      <c r="M43" s="47">
        <v>1.0357521262916904</v>
      </c>
      <c r="N43" s="48"/>
    </row>
    <row r="44" spans="3:14" ht="15" customHeight="1">
      <c r="C44" s="46" t="s">
        <v>70</v>
      </c>
      <c r="D44" s="47">
        <v>2128.5204450114961</v>
      </c>
      <c r="E44" s="47">
        <v>2.2852220250167079</v>
      </c>
      <c r="F44" s="47">
        <v>39.754929279025923</v>
      </c>
      <c r="G44" s="47">
        <v>2.8970287838658377</v>
      </c>
      <c r="H44" s="47">
        <v>46.447472298254432</v>
      </c>
      <c r="I44" s="47">
        <v>2.5112579472503267</v>
      </c>
      <c r="J44" s="47">
        <v>70.906280486935032</v>
      </c>
      <c r="K44" s="47">
        <v>1.5140133130805551</v>
      </c>
      <c r="L44" s="47">
        <v>72.129031737757231</v>
      </c>
      <c r="M44" s="47">
        <v>1.4811475574431443</v>
      </c>
      <c r="N44" s="48"/>
    </row>
    <row r="45" spans="3:14" ht="15" customHeight="1">
      <c r="C45" s="49" t="s">
        <v>69</v>
      </c>
      <c r="D45" s="50"/>
      <c r="E45" s="50"/>
      <c r="F45" s="50"/>
      <c r="G45" s="50"/>
      <c r="H45" s="50"/>
      <c r="I45" s="50"/>
      <c r="J45" s="50"/>
      <c r="K45" s="50"/>
      <c r="L45" s="50"/>
      <c r="M45" s="50"/>
      <c r="N45" s="48"/>
    </row>
    <row r="46" spans="3:14" ht="15" customHeight="1">
      <c r="C46" s="46" t="s">
        <v>68</v>
      </c>
      <c r="D46" s="47">
        <v>177953.95714552852</v>
      </c>
      <c r="E46" s="47">
        <v>0.15149722540308486</v>
      </c>
      <c r="F46" s="47">
        <v>1.2235580522542997</v>
      </c>
      <c r="G46" s="47">
        <v>5.5649803955731469</v>
      </c>
      <c r="H46" s="47">
        <v>6.6092038020307067</v>
      </c>
      <c r="I46" s="47">
        <v>2.864182114069449</v>
      </c>
      <c r="J46" s="47">
        <v>26.055470290308936</v>
      </c>
      <c r="K46" s="47">
        <v>1.2261820525489024</v>
      </c>
      <c r="L46" s="47">
        <v>27.696921779751722</v>
      </c>
      <c r="M46" s="47">
        <v>1.1826513283386519</v>
      </c>
      <c r="N46" s="48"/>
    </row>
    <row r="47" spans="3:14" ht="15" customHeight="1">
      <c r="C47" s="46" t="s">
        <v>67</v>
      </c>
      <c r="D47" s="47">
        <v>29899.335854471694</v>
      </c>
      <c r="E47" s="47">
        <v>0.9016765753014262</v>
      </c>
      <c r="F47" s="47">
        <v>59.921802434902411</v>
      </c>
      <c r="G47" s="47">
        <v>1.3496550511386911</v>
      </c>
      <c r="H47" s="47">
        <v>65.550583074821944</v>
      </c>
      <c r="I47" s="47">
        <v>1.2741970784497312</v>
      </c>
      <c r="J47" s="47">
        <v>92.944545186175134</v>
      </c>
      <c r="K47" s="47">
        <v>0.49306832168820208</v>
      </c>
      <c r="L47" s="47">
        <v>94.0847878539048</v>
      </c>
      <c r="M47" s="47">
        <v>0.46783215722014737</v>
      </c>
      <c r="N47" s="48"/>
    </row>
    <row r="48" spans="3:14" ht="15" customHeight="1">
      <c r="C48" s="49" t="s">
        <v>66</v>
      </c>
      <c r="D48" s="50"/>
      <c r="E48" s="50"/>
      <c r="F48" s="50"/>
      <c r="G48" s="50"/>
      <c r="H48" s="50"/>
      <c r="I48" s="50"/>
      <c r="J48" s="50"/>
      <c r="K48" s="50"/>
      <c r="L48" s="50"/>
      <c r="M48" s="50"/>
      <c r="N48" s="48"/>
    </row>
    <row r="49" spans="3:14" ht="15" customHeight="1">
      <c r="C49" s="46" t="s">
        <v>65</v>
      </c>
      <c r="D49" s="47">
        <v>166000.34812365606</v>
      </c>
      <c r="E49" s="47">
        <v>0.22104862476207626</v>
      </c>
      <c r="F49" s="47">
        <v>4.7167071828158411</v>
      </c>
      <c r="G49" s="47">
        <v>2.1944242634399544</v>
      </c>
      <c r="H49" s="47">
        <v>10.758003847330535</v>
      </c>
      <c r="I49" s="47">
        <v>1.7805908577149347</v>
      </c>
      <c r="J49" s="47">
        <v>29.546985617071616</v>
      </c>
      <c r="K49" s="47">
        <v>1.0265562144318121</v>
      </c>
      <c r="L49" s="47">
        <v>31.144654902466606</v>
      </c>
      <c r="M49" s="47">
        <v>0.99407983104995457</v>
      </c>
      <c r="N49" s="48"/>
    </row>
    <row r="50" spans="3:14" ht="15" customHeight="1">
      <c r="C50" s="46" t="s">
        <v>64</v>
      </c>
      <c r="D50" s="47">
        <v>41852.944876343812</v>
      </c>
      <c r="E50" s="47">
        <v>0.87673994676299261</v>
      </c>
      <c r="F50" s="47">
        <v>29.302216665541078</v>
      </c>
      <c r="G50" s="47">
        <v>1.6008252939303187</v>
      </c>
      <c r="H50" s="47">
        <v>32.261062851848315</v>
      </c>
      <c r="I50" s="47">
        <v>1.5639565683662142</v>
      </c>
      <c r="J50" s="47">
        <v>59.992058498885562</v>
      </c>
      <c r="K50" s="47">
        <v>0.82905496978886251</v>
      </c>
      <c r="L50" s="47">
        <v>61.449103614944676</v>
      </c>
      <c r="M50" s="47">
        <v>0.81176233323214997</v>
      </c>
      <c r="N50" s="48"/>
    </row>
    <row r="51" spans="3:14" ht="15" customHeight="1">
      <c r="C51" s="49" t="s">
        <v>63</v>
      </c>
      <c r="D51" s="50"/>
      <c r="E51" s="50"/>
      <c r="F51" s="50"/>
      <c r="G51" s="50"/>
      <c r="H51" s="50"/>
      <c r="I51" s="50"/>
      <c r="J51" s="50"/>
      <c r="K51" s="50"/>
      <c r="L51" s="50"/>
      <c r="M51" s="50"/>
      <c r="N51" s="48"/>
    </row>
    <row r="52" spans="3:14" ht="15" customHeight="1">
      <c r="C52" s="46" t="s">
        <v>62</v>
      </c>
      <c r="D52" s="47">
        <v>11040.608785874267</v>
      </c>
      <c r="E52" s="47">
        <v>1.0700222560134509</v>
      </c>
      <c r="F52" s="47">
        <v>7.8956039417267867</v>
      </c>
      <c r="G52" s="47">
        <v>2.5523086423154231</v>
      </c>
      <c r="H52" s="47">
        <v>12.452611233605477</v>
      </c>
      <c r="I52" s="47">
        <v>2.2320383752299953</v>
      </c>
      <c r="J52" s="47">
        <v>29.967105064366205</v>
      </c>
      <c r="K52" s="47">
        <v>1.5672111228511649</v>
      </c>
      <c r="L52" s="47">
        <v>31.40640630757941</v>
      </c>
      <c r="M52" s="47">
        <v>1.5198953339659145</v>
      </c>
      <c r="N52" s="48"/>
    </row>
    <row r="53" spans="3:14" ht="15" customHeight="1">
      <c r="C53" s="46" t="s">
        <v>61</v>
      </c>
      <c r="D53" s="47">
        <v>30385.735894077476</v>
      </c>
      <c r="E53" s="47">
        <v>0.8494505535691742</v>
      </c>
      <c r="F53" s="47">
        <v>10.430611720252148</v>
      </c>
      <c r="G53" s="47">
        <v>2.1009434674283765</v>
      </c>
      <c r="H53" s="47">
        <v>15.968133812150588</v>
      </c>
      <c r="I53" s="47">
        <v>1.8456121518790776</v>
      </c>
      <c r="J53" s="47">
        <v>34.752103806231894</v>
      </c>
      <c r="K53" s="47">
        <v>1.2437972481596256</v>
      </c>
      <c r="L53" s="47">
        <v>36.317370066602727</v>
      </c>
      <c r="M53" s="47">
        <v>1.2151155852745068</v>
      </c>
      <c r="N53" s="48"/>
    </row>
    <row r="54" spans="3:14" ht="15" customHeight="1">
      <c r="C54" s="46" t="s">
        <v>60</v>
      </c>
      <c r="D54" s="47">
        <v>118649.40317465732</v>
      </c>
      <c r="E54" s="47">
        <v>0.34846420129968925</v>
      </c>
      <c r="F54" s="47">
        <v>10.959633075144392</v>
      </c>
      <c r="G54" s="47">
        <v>1.7147127168259919</v>
      </c>
      <c r="H54" s="47">
        <v>16.632395202759813</v>
      </c>
      <c r="I54" s="47">
        <v>1.5244154655386166</v>
      </c>
      <c r="J54" s="47">
        <v>38.093760926919501</v>
      </c>
      <c r="K54" s="47">
        <v>0.89015078934944658</v>
      </c>
      <c r="L54" s="47">
        <v>39.671827903848317</v>
      </c>
      <c r="M54" s="47">
        <v>0.87072573306757206</v>
      </c>
      <c r="N54" s="48"/>
    </row>
    <row r="55" spans="3:14" ht="15" customHeight="1">
      <c r="C55" s="46" t="s">
        <v>59</v>
      </c>
      <c r="D55" s="47">
        <v>11584.625840631494</v>
      </c>
      <c r="E55" s="47">
        <v>1.9148037216447205</v>
      </c>
      <c r="F55" s="47">
        <v>7.0725999347872905</v>
      </c>
      <c r="G55" s="47">
        <v>5.3501336377122772</v>
      </c>
      <c r="H55" s="47">
        <v>12.377240051064822</v>
      </c>
      <c r="I55" s="47">
        <v>5.2204049875943879</v>
      </c>
      <c r="J55" s="47">
        <v>35.571934540204893</v>
      </c>
      <c r="K55" s="47">
        <v>2.4782453840833027</v>
      </c>
      <c r="L55" s="47">
        <v>37.393254878022972</v>
      </c>
      <c r="M55" s="47">
        <v>2.4967638557221368</v>
      </c>
      <c r="N55" s="48"/>
    </row>
    <row r="56" spans="3:14" ht="15" customHeight="1">
      <c r="C56" s="46" t="s">
        <v>58</v>
      </c>
      <c r="D56" s="47">
        <v>3609.1532695009737</v>
      </c>
      <c r="E56" s="47">
        <v>3.3520616432594954</v>
      </c>
      <c r="F56" s="47">
        <v>3.8154529233460694</v>
      </c>
      <c r="G56" s="47">
        <v>11.483226979902794</v>
      </c>
      <c r="H56" s="47">
        <v>9.1099538138519556</v>
      </c>
      <c r="I56" s="47">
        <v>13.26754060517626</v>
      </c>
      <c r="J56" s="47">
        <v>25.533048204791321</v>
      </c>
      <c r="K56" s="47">
        <v>4.9018616351129545</v>
      </c>
      <c r="L56" s="47">
        <v>27.877091516784905</v>
      </c>
      <c r="M56" s="47">
        <v>5.3585687136094569</v>
      </c>
      <c r="N56" s="48"/>
    </row>
    <row r="57" spans="3:14" s="35" customFormat="1" ht="15" customHeight="1">
      <c r="C57" s="46" t="s">
        <v>57</v>
      </c>
      <c r="D57" s="47">
        <v>7824.9792748427508</v>
      </c>
      <c r="E57" s="47">
        <v>2.1822240754860953</v>
      </c>
      <c r="F57" s="47">
        <v>8.5994221000715392</v>
      </c>
      <c r="G57" s="47">
        <v>5.7471667748968436</v>
      </c>
      <c r="H57" s="47">
        <v>13.893117914654274</v>
      </c>
      <c r="I57" s="47">
        <v>4.7733572086881875</v>
      </c>
      <c r="J57" s="47">
        <v>40.225283024537369</v>
      </c>
      <c r="K57" s="47">
        <v>2.6397769025901479</v>
      </c>
      <c r="L57" s="47">
        <v>41.83297526460467</v>
      </c>
      <c r="M57" s="47">
        <v>2.562669955528035</v>
      </c>
      <c r="N57" s="48"/>
    </row>
    <row r="58" spans="3:14" ht="15" customHeight="1">
      <c r="C58" s="46" t="s">
        <v>56</v>
      </c>
      <c r="D58" s="47">
        <v>36082.583651387984</v>
      </c>
      <c r="E58" s="47">
        <v>0.86895638244848383</v>
      </c>
      <c r="F58" s="47">
        <v>6.1668896494818508</v>
      </c>
      <c r="G58" s="47">
        <v>2.9790445810086186</v>
      </c>
      <c r="H58" s="47">
        <v>10.951969249245309</v>
      </c>
      <c r="I58" s="47">
        <v>2.545368159375184</v>
      </c>
      <c r="J58" s="47">
        <v>30.319812001481665</v>
      </c>
      <c r="K58" s="47">
        <v>1.487589851510329</v>
      </c>
      <c r="L58" s="47">
        <v>31.82027368642855</v>
      </c>
      <c r="M58" s="47">
        <v>1.4385040575442778</v>
      </c>
      <c r="N58" s="48"/>
    </row>
    <row r="59" spans="3:14" ht="15" customHeight="1">
      <c r="C59" s="49" t="s">
        <v>55</v>
      </c>
      <c r="D59" s="50"/>
      <c r="E59" s="50"/>
      <c r="F59" s="50"/>
      <c r="G59" s="50"/>
      <c r="H59" s="50"/>
      <c r="I59" s="50"/>
      <c r="J59" s="50"/>
      <c r="K59" s="50"/>
      <c r="L59" s="50"/>
      <c r="M59" s="50"/>
      <c r="N59" s="48"/>
    </row>
    <row r="60" spans="3:14" ht="15" customHeight="1">
      <c r="C60" s="46" t="s">
        <v>54</v>
      </c>
      <c r="D60" s="47">
        <v>5026.9924374982811</v>
      </c>
      <c r="E60" s="47">
        <v>1.4694970875107025</v>
      </c>
      <c r="F60" s="47">
        <v>8.4366295636931543</v>
      </c>
      <c r="G60" s="47">
        <v>3.3238912713178617</v>
      </c>
      <c r="H60" s="47">
        <v>12.584853695458843</v>
      </c>
      <c r="I60" s="47">
        <v>2.9880752705092828</v>
      </c>
      <c r="J60" s="47">
        <v>29.424864590028495</v>
      </c>
      <c r="K60" s="47">
        <v>2.096622646925228</v>
      </c>
      <c r="L60" s="47">
        <v>30.813615937008741</v>
      </c>
      <c r="M60" s="47">
        <v>2.0420070171511275</v>
      </c>
      <c r="N60" s="48"/>
    </row>
    <row r="61" spans="3:14" ht="15" customHeight="1">
      <c r="C61" s="46" t="s">
        <v>53</v>
      </c>
      <c r="D61" s="47">
        <v>6013.6163483759801</v>
      </c>
      <c r="E61" s="47">
        <v>1.4265590074059391</v>
      </c>
      <c r="F61" s="47">
        <v>7.4433416834514956</v>
      </c>
      <c r="G61" s="47">
        <v>3.3154652388221031</v>
      </c>
      <c r="H61" s="47">
        <v>12.342065130039586</v>
      </c>
      <c r="I61" s="47">
        <v>2.8093112684639499</v>
      </c>
      <c r="J61" s="47">
        <v>30.420382860269676</v>
      </c>
      <c r="K61" s="47">
        <v>1.9444530899237815</v>
      </c>
      <c r="L61" s="47">
        <v>31.901940531455402</v>
      </c>
      <c r="M61" s="47">
        <v>1.8878065224349747</v>
      </c>
      <c r="N61" s="48"/>
    </row>
    <row r="62" spans="3:14" ht="15" customHeight="1">
      <c r="C62" s="46" t="s">
        <v>52</v>
      </c>
      <c r="D62" s="47">
        <v>8595.956243180919</v>
      </c>
      <c r="E62" s="47">
        <v>1.608423278698824</v>
      </c>
      <c r="F62" s="47">
        <v>10.430962737097127</v>
      </c>
      <c r="G62" s="47">
        <v>3.2977862121900556</v>
      </c>
      <c r="H62" s="47">
        <v>15.125818058789445</v>
      </c>
      <c r="I62" s="47">
        <v>2.919792591430145</v>
      </c>
      <c r="J62" s="47">
        <v>31.075648610332038</v>
      </c>
      <c r="K62" s="47">
        <v>2.1250863342239241</v>
      </c>
      <c r="L62" s="47">
        <v>32.607089751981547</v>
      </c>
      <c r="M62" s="47">
        <v>2.0735859730983996</v>
      </c>
      <c r="N62" s="48"/>
    </row>
    <row r="63" spans="3:14" ht="15" customHeight="1">
      <c r="C63" s="46" t="s">
        <v>51</v>
      </c>
      <c r="D63" s="47">
        <v>47530.149098764232</v>
      </c>
      <c r="E63" s="47">
        <v>0.73252555939846786</v>
      </c>
      <c r="F63" s="47">
        <v>7.3400580560144615</v>
      </c>
      <c r="G63" s="47">
        <v>2.2879149382224013</v>
      </c>
      <c r="H63" s="47">
        <v>12.92466947777096</v>
      </c>
      <c r="I63" s="47">
        <v>1.9216281291417017</v>
      </c>
      <c r="J63" s="47">
        <v>31.352322345685486</v>
      </c>
      <c r="K63" s="47">
        <v>1.2439809534552719</v>
      </c>
      <c r="L63" s="47">
        <v>32.829936444416944</v>
      </c>
      <c r="M63" s="47">
        <v>1.216497321684741</v>
      </c>
      <c r="N63" s="48"/>
    </row>
    <row r="64" spans="3:14" ht="15" customHeight="1">
      <c r="C64" s="46" t="s">
        <v>50</v>
      </c>
      <c r="D64" s="47">
        <v>91980.382585100568</v>
      </c>
      <c r="E64" s="47">
        <v>0.54564559850174321</v>
      </c>
      <c r="F64" s="47">
        <v>11.114385868462955</v>
      </c>
      <c r="G64" s="47">
        <v>1.929656756934953</v>
      </c>
      <c r="H64" s="47">
        <v>16.883753873653092</v>
      </c>
      <c r="I64" s="47">
        <v>1.7699158007366729</v>
      </c>
      <c r="J64" s="47">
        <v>40.054499984398227</v>
      </c>
      <c r="K64" s="47">
        <v>1.0158257319262032</v>
      </c>
      <c r="L64" s="47">
        <v>41.680637359980508</v>
      </c>
      <c r="M64" s="47">
        <v>1.0058902205442881</v>
      </c>
      <c r="N64" s="48"/>
    </row>
    <row r="65" spans="3:14" ht="15" customHeight="1">
      <c r="C65" s="46" t="s">
        <v>49</v>
      </c>
      <c r="D65" s="47">
        <v>31650.426625378612</v>
      </c>
      <c r="E65" s="47">
        <v>0.98721790074212645</v>
      </c>
      <c r="F65" s="47">
        <v>8.516113658478373</v>
      </c>
      <c r="G65" s="47">
        <v>2.5617105956608173</v>
      </c>
      <c r="H65" s="47">
        <v>13.081258320055101</v>
      </c>
      <c r="I65" s="47">
        <v>2.2857200920861835</v>
      </c>
      <c r="J65" s="47">
        <v>30.718808368318893</v>
      </c>
      <c r="K65" s="47">
        <v>1.505367837662857</v>
      </c>
      <c r="L65" s="47">
        <v>32.198178406115545</v>
      </c>
      <c r="M65" s="47">
        <v>1.4689909786543451</v>
      </c>
      <c r="N65" s="48"/>
    </row>
    <row r="66" spans="3:14" ht="15" customHeight="1">
      <c r="C66" s="125" t="s">
        <v>48</v>
      </c>
      <c r="D66" s="126">
        <v>16944.595401881779</v>
      </c>
      <c r="E66" s="126">
        <v>1.550701931260317</v>
      </c>
      <c r="F66" s="126">
        <v>11.293525721800453</v>
      </c>
      <c r="G66" s="126">
        <v>3.5390708378462103</v>
      </c>
      <c r="H66" s="126">
        <v>16.86994647794484</v>
      </c>
      <c r="I66" s="126">
        <v>3.11331554960885</v>
      </c>
      <c r="J66" s="126">
        <v>39.422245302184642</v>
      </c>
      <c r="K66" s="126">
        <v>1.91721650142975</v>
      </c>
      <c r="L66" s="126">
        <v>41.207326039016429</v>
      </c>
      <c r="M66" s="126">
        <v>1.8563051898549752</v>
      </c>
      <c r="N66" s="48"/>
    </row>
    <row r="67" spans="3:14" ht="15" customHeight="1">
      <c r="C67" s="128" t="s">
        <v>47</v>
      </c>
      <c r="D67" s="124"/>
      <c r="E67" s="124"/>
      <c r="F67" s="124"/>
      <c r="G67" s="124"/>
      <c r="H67" s="124"/>
      <c r="I67" s="124"/>
      <c r="J67" s="124"/>
      <c r="K67" s="124"/>
      <c r="L67" s="124"/>
      <c r="M67" s="124"/>
    </row>
    <row r="68" spans="3:14" ht="15" customHeight="1">
      <c r="C68" s="38" t="s">
        <v>46</v>
      </c>
      <c r="D68" s="28"/>
      <c r="E68" s="28"/>
      <c r="F68" s="28"/>
      <c r="G68" s="28"/>
      <c r="H68" s="28"/>
      <c r="I68" s="28"/>
      <c r="J68" s="28"/>
      <c r="K68" s="28"/>
      <c r="L68" s="28"/>
      <c r="M68" s="28"/>
    </row>
    <row r="69" spans="3:14" ht="15" customHeight="1">
      <c r="C69" s="39" t="s">
        <v>45</v>
      </c>
      <c r="D69" s="28"/>
      <c r="E69" s="28"/>
      <c r="F69" s="28"/>
      <c r="G69" s="28"/>
      <c r="H69" s="28"/>
      <c r="I69" s="28"/>
      <c r="J69" s="28"/>
      <c r="K69" s="28"/>
      <c r="L69" s="28"/>
      <c r="M69" s="28"/>
    </row>
    <row r="70" spans="3:14" ht="15" customHeight="1">
      <c r="C70" s="39" t="s">
        <v>44</v>
      </c>
      <c r="D70" s="28"/>
      <c r="E70" s="28"/>
      <c r="F70" s="28"/>
      <c r="G70" s="28"/>
      <c r="H70" s="28"/>
      <c r="I70" s="28"/>
      <c r="J70" s="28"/>
      <c r="K70" s="28"/>
      <c r="L70" s="28"/>
      <c r="M70" s="28"/>
    </row>
    <row r="71" spans="3:14" ht="15" customHeight="1">
      <c r="C71" s="39" t="s">
        <v>43</v>
      </c>
      <c r="D71" s="28"/>
      <c r="E71" s="28"/>
      <c r="F71" s="28"/>
      <c r="G71" s="28"/>
      <c r="H71" s="28"/>
      <c r="I71" s="28"/>
      <c r="J71" s="28"/>
      <c r="K71" s="28"/>
      <c r="L71" s="28"/>
      <c r="M71" s="28"/>
    </row>
    <row r="72" spans="3:14" ht="15" customHeight="1">
      <c r="C72" s="39" t="s">
        <v>42</v>
      </c>
      <c r="D72" s="28"/>
      <c r="E72" s="28"/>
      <c r="F72" s="28"/>
      <c r="G72" s="28"/>
      <c r="H72" s="28"/>
      <c r="I72" s="28"/>
      <c r="J72" s="28"/>
      <c r="K72" s="28"/>
      <c r="L72" s="28"/>
      <c r="M72" s="28"/>
    </row>
    <row r="73" spans="3:14" ht="15" customHeight="1">
      <c r="C73" s="28"/>
      <c r="D73" s="28"/>
      <c r="E73" s="28"/>
      <c r="F73" s="28"/>
      <c r="G73" s="28"/>
      <c r="H73" s="28"/>
      <c r="I73" s="28"/>
      <c r="J73" s="28"/>
      <c r="K73" s="28"/>
      <c r="L73" s="28"/>
      <c r="M73" s="28"/>
    </row>
    <row r="74" spans="3:14" ht="15" customHeight="1">
      <c r="C74" s="28"/>
      <c r="D74" s="28"/>
      <c r="E74" s="28"/>
      <c r="F74" s="28"/>
      <c r="G74" s="28"/>
      <c r="H74" s="28"/>
      <c r="I74" s="28"/>
      <c r="J74" s="28"/>
      <c r="K74" s="28"/>
      <c r="L74" s="28"/>
      <c r="M74" s="28"/>
    </row>
    <row r="75" spans="3:14" ht="15" customHeight="1">
      <c r="C75" s="28"/>
      <c r="D75" s="28"/>
      <c r="E75" s="28"/>
      <c r="F75" s="28"/>
      <c r="G75" s="28"/>
      <c r="H75" s="28"/>
      <c r="I75" s="28"/>
      <c r="J75" s="28"/>
      <c r="K75" s="28"/>
      <c r="L75" s="28"/>
      <c r="M75" s="28"/>
    </row>
    <row r="76" spans="3:14" ht="15" customHeight="1">
      <c r="C76" s="28"/>
      <c r="D76" s="28"/>
      <c r="E76" s="28"/>
      <c r="F76" s="28"/>
      <c r="G76" s="28"/>
      <c r="H76" s="28"/>
      <c r="I76" s="28"/>
      <c r="J76" s="28"/>
      <c r="K76" s="28"/>
      <c r="L76" s="28"/>
      <c r="M76" s="28"/>
    </row>
    <row r="77" spans="3:14" ht="15" customHeight="1">
      <c r="C77" s="28"/>
      <c r="D77" s="28"/>
      <c r="E77" s="28"/>
      <c r="F77" s="28"/>
      <c r="G77" s="28"/>
      <c r="H77" s="28"/>
      <c r="I77" s="28"/>
      <c r="J77" s="28"/>
      <c r="K77" s="28"/>
      <c r="L77" s="28"/>
      <c r="M77" s="28"/>
    </row>
    <row r="78" spans="3:14" ht="15" customHeight="1">
      <c r="C78" s="28"/>
      <c r="D78" s="28"/>
      <c r="E78" s="28"/>
      <c r="F78" s="28"/>
      <c r="G78" s="28"/>
      <c r="H78" s="28"/>
      <c r="I78" s="28"/>
      <c r="J78" s="28"/>
      <c r="K78" s="28"/>
      <c r="L78" s="28"/>
      <c r="M78" s="28"/>
    </row>
    <row r="79" spans="3:14" ht="15" customHeight="1">
      <c r="C79" s="28"/>
      <c r="D79" s="28"/>
      <c r="E79" s="28"/>
      <c r="F79" s="28"/>
      <c r="G79" s="28"/>
      <c r="H79" s="28"/>
      <c r="I79" s="28"/>
      <c r="J79" s="28"/>
      <c r="K79" s="28"/>
      <c r="L79" s="28"/>
      <c r="M79" s="28"/>
    </row>
    <row r="80" spans="3:14" ht="15" customHeight="1">
      <c r="C80" s="28"/>
      <c r="D80" s="28"/>
      <c r="E80" s="28"/>
      <c r="F80" s="28"/>
      <c r="G80" s="28"/>
      <c r="H80" s="28"/>
      <c r="I80" s="28"/>
      <c r="J80" s="28"/>
      <c r="K80" s="28"/>
      <c r="L80" s="28"/>
      <c r="M80" s="28"/>
    </row>
    <row r="81" spans="3:13" ht="15" customHeight="1">
      <c r="C81" s="28"/>
      <c r="D81" s="28"/>
      <c r="E81" s="28"/>
      <c r="F81" s="28"/>
      <c r="G81" s="28"/>
      <c r="H81" s="28"/>
      <c r="I81" s="28"/>
      <c r="J81" s="28"/>
      <c r="K81" s="28"/>
      <c r="L81" s="28"/>
      <c r="M81" s="28"/>
    </row>
    <row r="82" spans="3:13" ht="15" customHeight="1">
      <c r="C82" s="28"/>
      <c r="D82" s="28"/>
      <c r="E82" s="28"/>
      <c r="F82" s="28"/>
      <c r="G82" s="28"/>
      <c r="H82" s="28"/>
      <c r="I82" s="28"/>
      <c r="J82" s="28"/>
      <c r="K82" s="28"/>
      <c r="L82" s="28"/>
      <c r="M82" s="28"/>
    </row>
    <row r="83" spans="3:13" ht="15" customHeight="1">
      <c r="C83" s="28"/>
      <c r="D83" s="28"/>
      <c r="E83" s="28"/>
      <c r="F83" s="28"/>
      <c r="G83" s="28"/>
      <c r="H83" s="28"/>
      <c r="I83" s="28"/>
      <c r="J83" s="28"/>
      <c r="K83" s="28"/>
      <c r="L83" s="28"/>
      <c r="M83" s="28"/>
    </row>
    <row r="84" spans="3:13" ht="15" customHeight="1">
      <c r="C84" s="28"/>
      <c r="D84" s="28"/>
      <c r="E84" s="28"/>
      <c r="F84" s="28"/>
      <c r="G84" s="28"/>
      <c r="H84" s="28"/>
      <c r="I84" s="28"/>
      <c r="J84" s="28"/>
      <c r="K84" s="28"/>
      <c r="L84" s="28"/>
      <c r="M84" s="28"/>
    </row>
    <row r="85" spans="3:13" ht="15" customHeight="1">
      <c r="C85" s="28"/>
      <c r="D85" s="28"/>
      <c r="E85" s="28"/>
      <c r="F85" s="28"/>
      <c r="G85" s="28"/>
      <c r="H85" s="28"/>
      <c r="I85" s="28"/>
      <c r="J85" s="28"/>
      <c r="K85" s="28"/>
      <c r="L85" s="28"/>
      <c r="M85" s="28"/>
    </row>
    <row r="86" spans="3:13" ht="15" customHeight="1">
      <c r="C86" s="28"/>
      <c r="D86" s="28"/>
      <c r="E86" s="28"/>
      <c r="F86" s="28"/>
      <c r="G86" s="28"/>
      <c r="H86" s="28"/>
      <c r="I86" s="28"/>
      <c r="J86" s="28"/>
      <c r="K86" s="28"/>
      <c r="L86" s="28"/>
      <c r="M86" s="28"/>
    </row>
    <row r="87" spans="3:13" ht="15" customHeight="1">
      <c r="C87" s="28"/>
      <c r="D87" s="28"/>
      <c r="E87" s="28"/>
      <c r="F87" s="28"/>
      <c r="G87" s="28"/>
      <c r="H87" s="28"/>
      <c r="I87" s="28"/>
      <c r="J87" s="28"/>
      <c r="K87" s="28"/>
      <c r="L87" s="28"/>
      <c r="M87" s="28"/>
    </row>
    <row r="88" spans="3:13" ht="15" customHeight="1">
      <c r="C88" s="28"/>
      <c r="D88" s="28"/>
      <c r="E88" s="28"/>
      <c r="F88" s="28"/>
      <c r="G88" s="28"/>
      <c r="H88" s="28"/>
      <c r="I88" s="28"/>
      <c r="J88" s="28"/>
      <c r="K88" s="28"/>
      <c r="L88" s="28"/>
      <c r="M88" s="28"/>
    </row>
    <row r="89" spans="3:13" ht="15" customHeight="1">
      <c r="C89" s="28"/>
      <c r="D89" s="28"/>
      <c r="E89" s="28"/>
      <c r="F89" s="28"/>
      <c r="G89" s="28"/>
      <c r="H89" s="28"/>
      <c r="I89" s="28"/>
      <c r="J89" s="28"/>
      <c r="K89" s="28"/>
      <c r="L89" s="28"/>
      <c r="M89" s="28"/>
    </row>
    <row r="90" spans="3:13" ht="15" customHeight="1">
      <c r="C90" s="28"/>
      <c r="D90" s="28"/>
      <c r="E90" s="28"/>
      <c r="F90" s="28"/>
      <c r="G90" s="28"/>
      <c r="H90" s="28"/>
      <c r="I90" s="28"/>
      <c r="J90" s="28"/>
      <c r="K90" s="28"/>
      <c r="L90" s="28"/>
      <c r="M90" s="28"/>
    </row>
    <row r="91" spans="3:13" ht="15" customHeight="1">
      <c r="C91" s="28"/>
      <c r="D91" s="28"/>
      <c r="E91" s="28"/>
      <c r="F91" s="28"/>
      <c r="G91" s="28"/>
      <c r="H91" s="28"/>
      <c r="I91" s="28"/>
      <c r="J91" s="28"/>
      <c r="K91" s="28"/>
      <c r="L91" s="28"/>
      <c r="M91" s="28"/>
    </row>
    <row r="92" spans="3:13" ht="15" customHeight="1">
      <c r="C92" s="28"/>
      <c r="D92" s="28"/>
      <c r="E92" s="28"/>
      <c r="F92" s="28"/>
      <c r="G92" s="28"/>
      <c r="H92" s="28"/>
      <c r="I92" s="28"/>
      <c r="J92" s="28"/>
      <c r="K92" s="28"/>
      <c r="L92" s="28"/>
      <c r="M92" s="28"/>
    </row>
    <row r="93" spans="3:13" ht="15" customHeight="1">
      <c r="C93" s="28"/>
      <c r="D93" s="28"/>
      <c r="E93" s="28"/>
      <c r="F93" s="28"/>
      <c r="G93" s="28"/>
      <c r="H93" s="28"/>
      <c r="I93" s="28"/>
      <c r="J93" s="28"/>
      <c r="K93" s="28"/>
      <c r="L93" s="28"/>
      <c r="M93" s="28"/>
    </row>
    <row r="94" spans="3:13" ht="15" customHeight="1">
      <c r="C94" s="28"/>
      <c r="D94" s="28"/>
      <c r="E94" s="28"/>
      <c r="F94" s="28"/>
      <c r="G94" s="28"/>
      <c r="H94" s="28"/>
      <c r="I94" s="28"/>
      <c r="J94" s="28"/>
      <c r="K94" s="28"/>
      <c r="L94" s="28"/>
      <c r="M94" s="28"/>
    </row>
    <row r="95" spans="3:13" ht="15" customHeight="1">
      <c r="C95" s="28"/>
      <c r="D95" s="28"/>
      <c r="E95" s="28"/>
      <c r="F95" s="28"/>
      <c r="G95" s="28"/>
      <c r="H95" s="28"/>
      <c r="I95" s="28"/>
      <c r="J95" s="28"/>
      <c r="K95" s="28"/>
      <c r="L95" s="28"/>
      <c r="M95" s="28"/>
    </row>
    <row r="96" spans="3:13" ht="15" customHeight="1">
      <c r="C96" s="28"/>
      <c r="D96" s="28"/>
      <c r="E96" s="28"/>
      <c r="F96" s="28"/>
      <c r="G96" s="28"/>
      <c r="H96" s="28"/>
      <c r="I96" s="28"/>
      <c r="J96" s="28"/>
      <c r="K96" s="28"/>
      <c r="L96" s="28"/>
      <c r="M96" s="28"/>
    </row>
    <row r="97" spans="3:13" ht="15" customHeight="1">
      <c r="C97" s="28"/>
      <c r="D97" s="28"/>
      <c r="E97" s="28"/>
      <c r="F97" s="28"/>
      <c r="G97" s="28"/>
      <c r="H97" s="28"/>
      <c r="I97" s="28"/>
      <c r="J97" s="28"/>
      <c r="K97" s="28"/>
      <c r="L97" s="28"/>
      <c r="M97" s="28"/>
    </row>
    <row r="98" spans="3:13" ht="15" customHeight="1">
      <c r="C98" s="28"/>
      <c r="D98" s="28"/>
      <c r="E98" s="28"/>
      <c r="F98" s="28"/>
      <c r="G98" s="28"/>
      <c r="H98" s="28"/>
      <c r="I98" s="28"/>
      <c r="J98" s="28"/>
      <c r="K98" s="28"/>
      <c r="L98" s="28"/>
      <c r="M98" s="28"/>
    </row>
    <row r="99" spans="3:13" ht="15" customHeight="1">
      <c r="C99" s="28"/>
      <c r="D99" s="28"/>
      <c r="E99" s="28"/>
      <c r="F99" s="28"/>
      <c r="G99" s="28"/>
      <c r="H99" s="28"/>
      <c r="I99" s="28"/>
      <c r="J99" s="28"/>
      <c r="K99" s="28"/>
      <c r="L99" s="28"/>
      <c r="M99" s="28"/>
    </row>
  </sheetData>
  <sheetProtection selectLockedCells="1" selectUnlockedCells="1"/>
  <mergeCells count="7">
    <mergeCell ref="L6:M9"/>
    <mergeCell ref="F5:M5"/>
    <mergeCell ref="C5:C10"/>
    <mergeCell ref="D5:E9"/>
    <mergeCell ref="F6:G9"/>
    <mergeCell ref="H6:I9"/>
    <mergeCell ref="J6:K9"/>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Roman,Regular"&amp;12&amp;A</oddHeader>
    <oddFooter>&amp;C&amp;"Times New Roman,Regular"&amp;12Página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07752-00D6-42BF-A1AC-7E556D7FD03E}">
  <dimension ref="C1:P75"/>
  <sheetViews>
    <sheetView showGridLines="0" workbookViewId="0"/>
  </sheetViews>
  <sheetFormatPr defaultColWidth="10.7109375" defaultRowHeight="15" customHeight="1"/>
  <cols>
    <col min="1" max="2" width="10.7109375" style="29"/>
    <col min="3" max="3" width="60.7109375" style="29" customWidth="1"/>
    <col min="4" max="4" width="10.7109375" style="29" customWidth="1"/>
    <col min="5" max="5" width="8.7109375" style="29" customWidth="1"/>
    <col min="6" max="6" width="10.7109375" style="29" customWidth="1"/>
    <col min="7" max="7" width="8.7109375" style="29" customWidth="1"/>
    <col min="8" max="8" width="10.7109375" style="29" customWidth="1"/>
    <col min="9" max="9" width="8.7109375" style="29" customWidth="1"/>
    <col min="10" max="10" width="10.7109375" style="29" customWidth="1"/>
    <col min="11" max="11" width="8.7109375" style="29" customWidth="1"/>
    <col min="12" max="12" width="10.7109375" style="29" customWidth="1"/>
    <col min="13" max="13" width="8.7109375" style="29" customWidth="1"/>
    <col min="14" max="14" width="10.7109375" style="29" customWidth="1"/>
    <col min="15" max="15" width="8.7109375" style="29" customWidth="1"/>
    <col min="16" max="16384" width="10.7109375" style="29"/>
  </cols>
  <sheetData>
    <row r="1" spans="3:16" s="203" customFormat="1" ht="15" customHeight="1"/>
    <row r="4" spans="3:16" ht="15" customHeight="1">
      <c r="C4" s="127" t="s">
        <v>141</v>
      </c>
      <c r="D4" s="122"/>
      <c r="E4" s="122"/>
      <c r="F4" s="122"/>
      <c r="G4" s="122"/>
      <c r="H4" s="122"/>
      <c r="I4" s="122"/>
      <c r="J4" s="122"/>
      <c r="K4" s="122"/>
      <c r="L4" s="122"/>
      <c r="M4" s="122"/>
      <c r="N4" s="122"/>
      <c r="O4" s="122"/>
      <c r="P4" s="28"/>
    </row>
    <row r="5" spans="3:16" ht="15" customHeight="1">
      <c r="C5" s="215" t="s">
        <v>115</v>
      </c>
      <c r="D5" s="219" t="s">
        <v>120</v>
      </c>
      <c r="E5" s="219"/>
      <c r="F5" s="220" t="s">
        <v>140</v>
      </c>
      <c r="G5" s="220"/>
      <c r="H5" s="220"/>
      <c r="I5" s="220"/>
      <c r="J5" s="220"/>
      <c r="K5" s="220"/>
      <c r="L5" s="220"/>
      <c r="M5" s="220"/>
      <c r="N5" s="220"/>
      <c r="O5" s="220"/>
      <c r="P5" s="28"/>
    </row>
    <row r="6" spans="3:16" ht="15" customHeight="1">
      <c r="C6" s="216"/>
      <c r="D6" s="217"/>
      <c r="E6" s="217"/>
      <c r="F6" s="218" t="s">
        <v>139</v>
      </c>
      <c r="G6" s="218"/>
      <c r="H6" s="218" t="s">
        <v>138</v>
      </c>
      <c r="I6" s="218"/>
      <c r="J6" s="218" t="s">
        <v>137</v>
      </c>
      <c r="K6" s="218"/>
      <c r="L6" s="218" t="s">
        <v>136</v>
      </c>
      <c r="M6" s="218"/>
      <c r="N6" s="218" t="s">
        <v>135</v>
      </c>
      <c r="O6" s="218"/>
      <c r="P6" s="28"/>
    </row>
    <row r="7" spans="3:16" ht="15" customHeight="1">
      <c r="C7" s="216"/>
      <c r="D7" s="217"/>
      <c r="E7" s="217"/>
      <c r="F7" s="218"/>
      <c r="G7" s="218"/>
      <c r="H7" s="218"/>
      <c r="I7" s="218"/>
      <c r="J7" s="218"/>
      <c r="K7" s="218"/>
      <c r="L7" s="218"/>
      <c r="M7" s="218"/>
      <c r="N7" s="218"/>
      <c r="O7" s="218"/>
      <c r="P7" s="28"/>
    </row>
    <row r="8" spans="3:16" ht="15" customHeight="1">
      <c r="C8" s="216"/>
      <c r="D8" s="217"/>
      <c r="E8" s="217"/>
      <c r="F8" s="218"/>
      <c r="G8" s="218"/>
      <c r="H8" s="218"/>
      <c r="I8" s="218"/>
      <c r="J8" s="218"/>
      <c r="K8" s="218"/>
      <c r="L8" s="218"/>
      <c r="M8" s="218"/>
      <c r="N8" s="218"/>
      <c r="O8" s="218"/>
      <c r="P8" s="28"/>
    </row>
    <row r="9" spans="3:16" ht="15" customHeight="1">
      <c r="C9" s="216"/>
      <c r="D9" s="217"/>
      <c r="E9" s="217"/>
      <c r="F9" s="218"/>
      <c r="G9" s="218"/>
      <c r="H9" s="218"/>
      <c r="I9" s="218"/>
      <c r="J9" s="218"/>
      <c r="K9" s="218"/>
      <c r="L9" s="218"/>
      <c r="M9" s="218"/>
      <c r="N9" s="218"/>
      <c r="O9" s="218"/>
      <c r="P9" s="28"/>
    </row>
    <row r="10" spans="3:16" ht="15" customHeight="1">
      <c r="C10" s="216"/>
      <c r="D10" s="30" t="s">
        <v>105</v>
      </c>
      <c r="E10" s="30" t="s">
        <v>103</v>
      </c>
      <c r="F10" s="31" t="s">
        <v>104</v>
      </c>
      <c r="G10" s="31" t="s">
        <v>103</v>
      </c>
      <c r="H10" s="31" t="s">
        <v>104</v>
      </c>
      <c r="I10" s="31" t="s">
        <v>103</v>
      </c>
      <c r="J10" s="31" t="s">
        <v>104</v>
      </c>
      <c r="K10" s="31" t="s">
        <v>103</v>
      </c>
      <c r="L10" s="31" t="s">
        <v>104</v>
      </c>
      <c r="M10" s="31" t="s">
        <v>103</v>
      </c>
      <c r="N10" s="31" t="s">
        <v>104</v>
      </c>
      <c r="O10" s="31" t="s">
        <v>103</v>
      </c>
      <c r="P10" s="28"/>
    </row>
    <row r="11" spans="3:16" s="35" customFormat="1" ht="15" customHeight="1">
      <c r="C11" s="32" t="s">
        <v>1</v>
      </c>
      <c r="D11" s="33">
        <v>207853.29299999968</v>
      </c>
      <c r="E11" s="33">
        <v>0</v>
      </c>
      <c r="F11" s="33">
        <v>2.7667668909319012</v>
      </c>
      <c r="G11" s="33">
        <v>2.8302015239945009</v>
      </c>
      <c r="H11" s="33">
        <v>1.1100690127438728</v>
      </c>
      <c r="I11" s="33">
        <v>4.76750510224461</v>
      </c>
      <c r="J11" s="33">
        <v>5.5587795820775971</v>
      </c>
      <c r="K11" s="33">
        <v>2.2020075173762153</v>
      </c>
      <c r="L11" s="33">
        <v>4.8442458209829038</v>
      </c>
      <c r="M11" s="33">
        <v>1.8783420147029741</v>
      </c>
      <c r="N11" s="33">
        <v>12.78895008022454</v>
      </c>
      <c r="O11" s="33">
        <v>1.2749494589610479</v>
      </c>
      <c r="P11" s="34"/>
    </row>
    <row r="12" spans="3:16" s="35" customFormat="1" ht="15" customHeight="1">
      <c r="C12" s="36" t="s">
        <v>102</v>
      </c>
      <c r="D12" s="37"/>
      <c r="E12" s="37"/>
      <c r="F12" s="37"/>
      <c r="G12" s="37"/>
      <c r="H12" s="37"/>
      <c r="I12" s="37"/>
      <c r="J12" s="37"/>
      <c r="K12" s="37"/>
      <c r="L12" s="37"/>
      <c r="M12" s="37"/>
      <c r="N12" s="37"/>
      <c r="O12" s="37"/>
      <c r="P12" s="34"/>
    </row>
    <row r="13" spans="3:16" ht="15" customHeight="1">
      <c r="C13" s="36" t="s">
        <v>101</v>
      </c>
      <c r="D13" s="37">
        <v>100332.73913402898</v>
      </c>
      <c r="E13" s="37">
        <v>0.16314637163424639</v>
      </c>
      <c r="F13" s="37">
        <v>3.0403276513455428</v>
      </c>
      <c r="G13" s="37">
        <v>2.879891261180795</v>
      </c>
      <c r="H13" s="37">
        <v>1.2126803812105857</v>
      </c>
      <c r="I13" s="37">
        <v>5.167095739809624</v>
      </c>
      <c r="J13" s="37">
        <v>5.6604499576453877</v>
      </c>
      <c r="K13" s="37">
        <v>2.4294130530365963</v>
      </c>
      <c r="L13" s="37">
        <v>4.4184566389289177</v>
      </c>
      <c r="M13" s="37">
        <v>2.1015398226343303</v>
      </c>
      <c r="N13" s="37">
        <v>12.778089538219438</v>
      </c>
      <c r="O13" s="37">
        <v>1.3943402183509994</v>
      </c>
      <c r="P13" s="34"/>
    </row>
    <row r="14" spans="3:16" ht="15" customHeight="1">
      <c r="C14" s="36" t="s">
        <v>100</v>
      </c>
      <c r="D14" s="37">
        <v>107520.55386597237</v>
      </c>
      <c r="E14" s="37">
        <v>0.15223993699145635</v>
      </c>
      <c r="F14" s="37">
        <v>2.5114938345254489</v>
      </c>
      <c r="G14" s="37">
        <v>2.9400316150476393</v>
      </c>
      <c r="H14" s="37">
        <v>1.0143172769651765</v>
      </c>
      <c r="I14" s="37">
        <v>4.7552173945769196</v>
      </c>
      <c r="J14" s="37">
        <v>5.463905933247573</v>
      </c>
      <c r="K14" s="37">
        <v>2.2191533806317061</v>
      </c>
      <c r="L14" s="37">
        <v>5.2415707360161505</v>
      </c>
      <c r="M14" s="37">
        <v>1.9670772417280495</v>
      </c>
      <c r="N14" s="37">
        <v>12.799084588359927</v>
      </c>
      <c r="O14" s="37">
        <v>1.3008979396432709</v>
      </c>
      <c r="P14" s="34"/>
    </row>
    <row r="15" spans="3:16" ht="15" customHeight="1">
      <c r="C15" s="32" t="s">
        <v>134</v>
      </c>
      <c r="D15" s="33"/>
      <c r="E15" s="33"/>
      <c r="F15" s="33"/>
      <c r="G15" s="33"/>
      <c r="H15" s="33"/>
      <c r="I15" s="33"/>
      <c r="J15" s="33"/>
      <c r="K15" s="33"/>
      <c r="L15" s="33"/>
      <c r="M15" s="33"/>
      <c r="N15" s="33"/>
      <c r="O15" s="33"/>
      <c r="P15" s="34"/>
    </row>
    <row r="16" spans="3:16" ht="15" customHeight="1">
      <c r="C16" s="36" t="s">
        <v>98</v>
      </c>
      <c r="D16" s="37">
        <v>89662.757652992761</v>
      </c>
      <c r="E16" s="37">
        <v>0.51268772777686056</v>
      </c>
      <c r="F16" s="37">
        <v>0.96951566647089082</v>
      </c>
      <c r="G16" s="37">
        <v>4.1675536386144785</v>
      </c>
      <c r="H16" s="37">
        <v>0.62676658169993882</v>
      </c>
      <c r="I16" s="37">
        <v>6.4779564311982218</v>
      </c>
      <c r="J16" s="37">
        <v>3.6144325208519392</v>
      </c>
      <c r="K16" s="37">
        <v>3.9040193903859155</v>
      </c>
      <c r="L16" s="37">
        <v>4.6113083599032274</v>
      </c>
      <c r="M16" s="37">
        <v>2.6196544089215674</v>
      </c>
      <c r="N16" s="37">
        <v>9.1844448899249951</v>
      </c>
      <c r="O16" s="37">
        <v>2.0462484966089862</v>
      </c>
      <c r="P16" s="34"/>
    </row>
    <row r="17" spans="3:16" ht="15" customHeight="1">
      <c r="C17" s="36" t="s">
        <v>97</v>
      </c>
      <c r="D17" s="37">
        <v>115965.15144644593</v>
      </c>
      <c r="E17" s="37">
        <v>0.39999693527352986</v>
      </c>
      <c r="F17" s="37">
        <v>4.1340709705813419</v>
      </c>
      <c r="G17" s="37">
        <v>2.9371824433298692</v>
      </c>
      <c r="H17" s="37">
        <v>1.4791889219270862</v>
      </c>
      <c r="I17" s="37">
        <v>5.2032702345917352</v>
      </c>
      <c r="J17" s="37">
        <v>7.0055593243353762</v>
      </c>
      <c r="K17" s="37">
        <v>2.220659169359378</v>
      </c>
      <c r="L17" s="37">
        <v>4.9942729709197309</v>
      </c>
      <c r="M17" s="37">
        <v>2.2213269714121573</v>
      </c>
      <c r="N17" s="37">
        <v>15.481074558467322</v>
      </c>
      <c r="O17" s="37">
        <v>1.3346482687907302</v>
      </c>
      <c r="P17" s="34"/>
    </row>
    <row r="18" spans="3:16" ht="15" customHeight="1">
      <c r="C18" s="32" t="s">
        <v>133</v>
      </c>
      <c r="D18" s="33"/>
      <c r="E18" s="33"/>
      <c r="F18" s="33"/>
      <c r="G18" s="33"/>
      <c r="H18" s="33"/>
      <c r="I18" s="33"/>
      <c r="J18" s="33"/>
      <c r="K18" s="33"/>
      <c r="L18" s="33"/>
      <c r="M18" s="33"/>
      <c r="N18" s="33"/>
      <c r="O18" s="33"/>
      <c r="P18" s="34"/>
    </row>
    <row r="19" spans="3:16" ht="15" customHeight="1">
      <c r="C19" s="36" t="s">
        <v>95</v>
      </c>
      <c r="D19" s="37">
        <v>42402.201470338623</v>
      </c>
      <c r="E19" s="37">
        <v>0.58332044952339734</v>
      </c>
      <c r="F19" s="37">
        <v>1.0908919542956277</v>
      </c>
      <c r="G19" s="37">
        <v>4.347696286345001</v>
      </c>
      <c r="H19" s="37">
        <v>0.6797730525714919</v>
      </c>
      <c r="I19" s="37">
        <v>6.9266478306214987</v>
      </c>
      <c r="J19" s="37">
        <v>3.6766815581602663</v>
      </c>
      <c r="K19" s="37">
        <v>4.5055738065870035</v>
      </c>
      <c r="L19" s="37">
        <v>4.157215635673734</v>
      </c>
      <c r="M19" s="37">
        <v>3.1462601330170945</v>
      </c>
      <c r="N19" s="37">
        <v>8.9785137012559506</v>
      </c>
      <c r="O19" s="37">
        <v>2.3747227154111239</v>
      </c>
      <c r="P19" s="34"/>
    </row>
    <row r="20" spans="3:16" ht="15" customHeight="1">
      <c r="C20" s="36" t="s">
        <v>94</v>
      </c>
      <c r="D20" s="37">
        <v>56876.25643534652</v>
      </c>
      <c r="E20" s="37">
        <v>0.45232801759351182</v>
      </c>
      <c r="F20" s="37">
        <v>4.474781824924027</v>
      </c>
      <c r="G20" s="37">
        <v>3.0270272387122263</v>
      </c>
      <c r="H20" s="37">
        <v>1.606893597771486</v>
      </c>
      <c r="I20" s="37">
        <v>5.7940530461683801</v>
      </c>
      <c r="J20" s="37">
        <v>7.0972925573606185</v>
      </c>
      <c r="K20" s="37">
        <v>2.4590161588719148</v>
      </c>
      <c r="L20" s="37">
        <v>4.5994879398981405</v>
      </c>
      <c r="M20" s="37">
        <v>2.5503438409919545</v>
      </c>
      <c r="N20" s="37">
        <v>15.557603316921131</v>
      </c>
      <c r="O20" s="37">
        <v>1.4668972743625501</v>
      </c>
      <c r="P20" s="34"/>
    </row>
    <row r="21" spans="3:16" ht="15" customHeight="1">
      <c r="C21" s="36" t="s">
        <v>93</v>
      </c>
      <c r="D21" s="37">
        <v>47260.55618265448</v>
      </c>
      <c r="E21" s="37">
        <v>0.58136926257405575</v>
      </c>
      <c r="F21" s="37">
        <v>0.86061678279766618</v>
      </c>
      <c r="G21" s="37">
        <v>4.8361655857330037</v>
      </c>
      <c r="H21" s="37">
        <v>0.57920914186700623</v>
      </c>
      <c r="I21" s="37">
        <v>7.0598280847366581</v>
      </c>
      <c r="J21" s="37">
        <v>3.5585826444543196</v>
      </c>
      <c r="K21" s="37">
        <v>3.9814431840891009</v>
      </c>
      <c r="L21" s="37">
        <v>5.0187206447814621</v>
      </c>
      <c r="M21" s="37">
        <v>2.7992927504494349</v>
      </c>
      <c r="N21" s="37">
        <v>9.3692064851381165</v>
      </c>
      <c r="O21" s="37">
        <v>2.1297514038924112</v>
      </c>
      <c r="P21" s="34"/>
    </row>
    <row r="22" spans="3:16" ht="15" customHeight="1">
      <c r="C22" s="36" t="s">
        <v>92</v>
      </c>
      <c r="D22" s="37">
        <v>59088.895011099798</v>
      </c>
      <c r="E22" s="37">
        <v>0.46095435615786567</v>
      </c>
      <c r="F22" s="37">
        <v>3.806118350748779</v>
      </c>
      <c r="G22" s="37">
        <v>3.0513047972770311</v>
      </c>
      <c r="H22" s="37">
        <v>1.3562662663256642</v>
      </c>
      <c r="I22" s="37">
        <v>5.159570552996116</v>
      </c>
      <c r="J22" s="37">
        <v>6.9172611274541094</v>
      </c>
      <c r="K22" s="37">
        <v>2.2940301842005915</v>
      </c>
      <c r="L22" s="37">
        <v>5.374274909642784</v>
      </c>
      <c r="M22" s="37">
        <v>2.3595737056216435</v>
      </c>
      <c r="N22" s="37">
        <v>15.407411490480028</v>
      </c>
      <c r="O22" s="37">
        <v>1.3959621187694577</v>
      </c>
      <c r="P22" s="34"/>
    </row>
    <row r="23" spans="3:16" ht="15" customHeight="1">
      <c r="C23" s="32" t="s">
        <v>91</v>
      </c>
      <c r="D23" s="33"/>
      <c r="E23" s="33"/>
      <c r="F23" s="33"/>
      <c r="G23" s="33"/>
      <c r="H23" s="33"/>
      <c r="I23" s="33"/>
      <c r="J23" s="33"/>
      <c r="K23" s="33"/>
      <c r="L23" s="33"/>
      <c r="M23" s="33"/>
      <c r="N23" s="33"/>
      <c r="O23" s="33"/>
      <c r="P23" s="34"/>
    </row>
    <row r="24" spans="3:16" ht="15" customHeight="1">
      <c r="C24" s="36" t="s">
        <v>90</v>
      </c>
      <c r="D24" s="37">
        <v>41692.819218475284</v>
      </c>
      <c r="E24" s="37">
        <v>0.52932986558674144</v>
      </c>
      <c r="F24" s="37">
        <v>4.2906705657407729</v>
      </c>
      <c r="G24" s="37">
        <v>3.3732709960137468</v>
      </c>
      <c r="H24" s="37">
        <v>1.745673757259524</v>
      </c>
      <c r="I24" s="37">
        <v>6.0288431910485087</v>
      </c>
      <c r="J24" s="37">
        <v>11.662950614526011</v>
      </c>
      <c r="K24" s="37">
        <v>2.2632601886315511</v>
      </c>
      <c r="L24" s="37">
        <v>6.507997922827446</v>
      </c>
      <c r="M24" s="37">
        <v>2.6764366000013604</v>
      </c>
      <c r="N24" s="37">
        <v>20.943860142485402</v>
      </c>
      <c r="O24" s="37">
        <v>1.5038057609395452</v>
      </c>
      <c r="P24" s="34"/>
    </row>
    <row r="25" spans="3:16" ht="15" customHeight="1">
      <c r="C25" s="36" t="s">
        <v>89</v>
      </c>
      <c r="D25" s="37">
        <v>47496.311586141674</v>
      </c>
      <c r="E25" s="37">
        <v>0.42927112387796734</v>
      </c>
      <c r="F25" s="37">
        <v>3.2931364747023983</v>
      </c>
      <c r="G25" s="37">
        <v>3.2413840149081636</v>
      </c>
      <c r="H25" s="37">
        <v>1.2511562505431035</v>
      </c>
      <c r="I25" s="37">
        <v>5.4773704173280873</v>
      </c>
      <c r="J25" s="37">
        <v>6.4033737196584424</v>
      </c>
      <c r="K25" s="37">
        <v>2.649234657961502</v>
      </c>
      <c r="L25" s="37">
        <v>5.7225071237694509</v>
      </c>
      <c r="M25" s="37">
        <v>2.4553722514211316</v>
      </c>
      <c r="N25" s="37">
        <v>14.939725339791012</v>
      </c>
      <c r="O25" s="37">
        <v>1.5474932444216294</v>
      </c>
      <c r="P25" s="34"/>
    </row>
    <row r="26" spans="3:16" ht="15" customHeight="1">
      <c r="C26" s="36" t="s">
        <v>88</v>
      </c>
      <c r="D26" s="37">
        <v>32977.81254115398</v>
      </c>
      <c r="E26" s="37">
        <v>0.58667658050790095</v>
      </c>
      <c r="F26" s="37">
        <v>2.3812348690404241</v>
      </c>
      <c r="G26" s="37">
        <v>3.3131162828225866</v>
      </c>
      <c r="H26" s="37">
        <v>0.9616770240749245</v>
      </c>
      <c r="I26" s="37">
        <v>5.7055106004939207</v>
      </c>
      <c r="J26" s="37">
        <v>5.3188855323607847</v>
      </c>
      <c r="K26" s="37">
        <v>2.8556102252748343</v>
      </c>
      <c r="L26" s="37">
        <v>5.6058893504098171</v>
      </c>
      <c r="M26" s="37">
        <v>2.718982795967507</v>
      </c>
      <c r="N26" s="37">
        <v>12.979964507724656</v>
      </c>
      <c r="O26" s="37">
        <v>1.6871728467439358</v>
      </c>
      <c r="P26" s="34"/>
    </row>
    <row r="27" spans="3:16" ht="15" customHeight="1">
      <c r="C27" s="36" t="s">
        <v>87</v>
      </c>
      <c r="D27" s="37">
        <v>28705.796118889284</v>
      </c>
      <c r="E27" s="37">
        <v>0.57050993016626006</v>
      </c>
      <c r="F27" s="37">
        <v>2.0632569039159137</v>
      </c>
      <c r="G27" s="37">
        <v>3.8975263470201624</v>
      </c>
      <c r="H27" s="37">
        <v>0.86589339373311991</v>
      </c>
      <c r="I27" s="37">
        <v>6.3951234639438246</v>
      </c>
      <c r="J27" s="37">
        <v>3.5437811444006</v>
      </c>
      <c r="K27" s="37">
        <v>3.8166299758773778</v>
      </c>
      <c r="L27" s="37">
        <v>4.0890834342174989</v>
      </c>
      <c r="M27" s="37">
        <v>3.2477690350215567</v>
      </c>
      <c r="N27" s="37">
        <v>9.7206305222316001</v>
      </c>
      <c r="O27" s="37">
        <v>2.0363782138219042</v>
      </c>
      <c r="P27" s="34"/>
    </row>
    <row r="28" spans="3:16" ht="15" customHeight="1">
      <c r="C28" s="36" t="s">
        <v>86</v>
      </c>
      <c r="D28" s="37">
        <v>24999.969156070623</v>
      </c>
      <c r="E28" s="37">
        <v>0.68614777274747385</v>
      </c>
      <c r="F28" s="37">
        <v>2.0178265149448631</v>
      </c>
      <c r="G28" s="37">
        <v>3.982042684882567</v>
      </c>
      <c r="H28" s="37">
        <v>0.83052221432969175</v>
      </c>
      <c r="I28" s="37">
        <v>7.4358862452569898</v>
      </c>
      <c r="J28" s="37">
        <v>2.1113578349894788</v>
      </c>
      <c r="K28" s="37">
        <v>4.951584916356965</v>
      </c>
      <c r="L28" s="37">
        <v>3.2067095576011697</v>
      </c>
      <c r="M28" s="37">
        <v>3.9355292267874353</v>
      </c>
      <c r="N28" s="37">
        <v>7.5848542110639565</v>
      </c>
      <c r="O28" s="37">
        <v>2.4053015583112165</v>
      </c>
      <c r="P28" s="34"/>
    </row>
    <row r="29" spans="3:16" ht="15" customHeight="1">
      <c r="C29" s="36" t="s">
        <v>85</v>
      </c>
      <c r="D29" s="37">
        <v>17929.962080846097</v>
      </c>
      <c r="E29" s="37">
        <v>0.88093720357127658</v>
      </c>
      <c r="F29" s="37">
        <v>1.6976837465345158</v>
      </c>
      <c r="G29" s="37">
        <v>4.3838292378599073</v>
      </c>
      <c r="H29" s="37">
        <v>0.72474951729160753</v>
      </c>
      <c r="I29" s="37">
        <v>7.1074805537637387</v>
      </c>
      <c r="J29" s="37">
        <v>1.2538046936053322</v>
      </c>
      <c r="K29" s="37">
        <v>6.8183243329837024</v>
      </c>
      <c r="L29" s="37">
        <v>2.6659635471287446</v>
      </c>
      <c r="M29" s="37">
        <v>4.816969368730355</v>
      </c>
      <c r="N29" s="37">
        <v>5.956089989530212</v>
      </c>
      <c r="O29" s="37">
        <v>2.8735233580783026</v>
      </c>
      <c r="P29" s="34"/>
    </row>
    <row r="30" spans="3:16" s="35" customFormat="1" ht="15" customHeight="1">
      <c r="C30" s="36" t="s">
        <v>84</v>
      </c>
      <c r="D30" s="37">
        <v>14050.622298424349</v>
      </c>
      <c r="E30" s="37">
        <v>1.0718277861218819</v>
      </c>
      <c r="F30" s="37">
        <v>1.504507450563269</v>
      </c>
      <c r="G30" s="37">
        <v>5.506151597342825</v>
      </c>
      <c r="H30" s="37">
        <v>0.58333411405532876</v>
      </c>
      <c r="I30" s="37">
        <v>7.7277557057616049</v>
      </c>
      <c r="J30" s="37">
        <v>0.8978887632688386</v>
      </c>
      <c r="K30" s="37">
        <v>8.6022752649795802</v>
      </c>
      <c r="L30" s="37">
        <v>2.3870156185146545</v>
      </c>
      <c r="M30" s="37">
        <v>5.7701798067271506</v>
      </c>
      <c r="N30" s="37">
        <v>5.1194957073565153</v>
      </c>
      <c r="O30" s="37">
        <v>3.5310800370459985</v>
      </c>
      <c r="P30" s="34"/>
    </row>
    <row r="31" spans="3:16" ht="15" customHeight="1">
      <c r="C31" s="32" t="s">
        <v>83</v>
      </c>
      <c r="D31" s="33"/>
      <c r="E31" s="33"/>
      <c r="F31" s="33"/>
      <c r="G31" s="33"/>
      <c r="H31" s="33"/>
      <c r="I31" s="33"/>
      <c r="J31" s="33"/>
      <c r="K31" s="33"/>
      <c r="L31" s="33"/>
      <c r="M31" s="33"/>
      <c r="N31" s="33"/>
      <c r="O31" s="33"/>
      <c r="P31" s="34"/>
    </row>
    <row r="32" spans="3:16" ht="15" customHeight="1">
      <c r="C32" s="36" t="s">
        <v>82</v>
      </c>
      <c r="D32" s="37">
        <v>86788.759176431515</v>
      </c>
      <c r="E32" s="37">
        <v>0.3973083369065365</v>
      </c>
      <c r="F32" s="37">
        <v>4.6666530980946241</v>
      </c>
      <c r="G32" s="37">
        <v>2.8998948253270047</v>
      </c>
      <c r="H32" s="37">
        <v>1.7563681996146061</v>
      </c>
      <c r="I32" s="37">
        <v>4.7585879971464005</v>
      </c>
      <c r="J32" s="37">
        <v>6.8255681188244166</v>
      </c>
      <c r="K32" s="37">
        <v>2.2938154389535574</v>
      </c>
      <c r="L32" s="37">
        <v>4.4636283328012096</v>
      </c>
      <c r="M32" s="37">
        <v>2.398564712083997</v>
      </c>
      <c r="N32" s="37">
        <v>15.467725136466941</v>
      </c>
      <c r="O32" s="37">
        <v>1.3958051198424062</v>
      </c>
      <c r="P32" s="34"/>
    </row>
    <row r="33" spans="3:16" ht="15" customHeight="1">
      <c r="C33" s="36" t="s">
        <v>81</v>
      </c>
      <c r="D33" s="37">
        <v>28876.619639276669</v>
      </c>
      <c r="E33" s="37">
        <v>0.62509013341806685</v>
      </c>
      <c r="F33" s="37">
        <v>2.3743801149510277</v>
      </c>
      <c r="G33" s="37">
        <v>3.6708000205687581</v>
      </c>
      <c r="H33" s="37">
        <v>1.0116786570458234</v>
      </c>
      <c r="I33" s="37">
        <v>6.1776993989989935</v>
      </c>
      <c r="J33" s="37">
        <v>6.0952675340901026</v>
      </c>
      <c r="K33" s="37">
        <v>3.3717616815819418</v>
      </c>
      <c r="L33" s="37">
        <v>5.5792396051321136</v>
      </c>
      <c r="M33" s="37">
        <v>2.8793050273339671</v>
      </c>
      <c r="N33" s="37">
        <v>13.703827798478523</v>
      </c>
      <c r="O33" s="37">
        <v>1.8598233222625771</v>
      </c>
      <c r="P33" s="34"/>
    </row>
    <row r="34" spans="3:16" ht="15" customHeight="1">
      <c r="C34" s="36" t="s">
        <v>80</v>
      </c>
      <c r="D34" s="37">
        <v>55214.775555930755</v>
      </c>
      <c r="E34" s="37">
        <v>0.47746065770665247</v>
      </c>
      <c r="F34" s="37">
        <v>0.78741694245539728</v>
      </c>
      <c r="G34" s="37">
        <v>4.4477071280040041</v>
      </c>
      <c r="H34" s="37">
        <v>0.4007278509499913</v>
      </c>
      <c r="I34" s="37">
        <v>6.8696342166083459</v>
      </c>
      <c r="J34" s="37">
        <v>3.3898450334974983</v>
      </c>
      <c r="K34" s="37">
        <v>3.2889042858227588</v>
      </c>
      <c r="L34" s="37">
        <v>5.2310924974285804</v>
      </c>
      <c r="M34" s="37">
        <v>2.4215528286565156</v>
      </c>
      <c r="N34" s="37">
        <v>9.3789608133253051</v>
      </c>
      <c r="O34" s="37">
        <v>1.7844653635277006</v>
      </c>
      <c r="P34" s="34"/>
    </row>
    <row r="35" spans="3:16" ht="15" customHeight="1">
      <c r="C35" s="36" t="s">
        <v>79</v>
      </c>
      <c r="D35" s="37">
        <v>23848.836670591645</v>
      </c>
      <c r="E35" s="37">
        <v>1.4622377727672953</v>
      </c>
      <c r="F35" s="37">
        <v>0.11001782801075365</v>
      </c>
      <c r="G35" s="37">
        <v>14.72101633933981</v>
      </c>
      <c r="H35" s="37">
        <v>0.11830845718205986</v>
      </c>
      <c r="I35" s="37">
        <v>17.344860942368111</v>
      </c>
      <c r="J35" s="37">
        <v>0.85282454348369374</v>
      </c>
      <c r="K35" s="37">
        <v>7.5648733117051528</v>
      </c>
      <c r="L35" s="37">
        <v>2.8014746751909065</v>
      </c>
      <c r="M35" s="37">
        <v>5.0489109096187725</v>
      </c>
      <c r="N35" s="37">
        <v>3.8055288211248253</v>
      </c>
      <c r="O35" s="37">
        <v>4.0813550212502063</v>
      </c>
      <c r="P35" s="34"/>
    </row>
    <row r="36" spans="3:16" ht="15" customHeight="1">
      <c r="C36" s="32" t="s">
        <v>132</v>
      </c>
      <c r="D36" s="33"/>
      <c r="E36" s="33"/>
      <c r="F36" s="33"/>
      <c r="G36" s="33"/>
      <c r="H36" s="33"/>
      <c r="I36" s="33"/>
      <c r="J36" s="33"/>
      <c r="K36" s="33"/>
      <c r="L36" s="33"/>
      <c r="M36" s="33"/>
      <c r="N36" s="33"/>
      <c r="O36" s="33"/>
      <c r="P36" s="34"/>
    </row>
    <row r="37" spans="3:16" ht="15" customHeight="1">
      <c r="C37" s="36" t="s">
        <v>77</v>
      </c>
      <c r="D37" s="37">
        <v>34127.62436887659</v>
      </c>
      <c r="E37" s="37">
        <v>0.6659815691212273</v>
      </c>
      <c r="F37" s="37">
        <v>0.29662709273027338</v>
      </c>
      <c r="G37" s="37">
        <v>8.0613188746546367</v>
      </c>
      <c r="H37" s="37">
        <v>0.43411767198759849</v>
      </c>
      <c r="I37" s="37">
        <v>10.524781153607163</v>
      </c>
      <c r="J37" s="37">
        <v>3.209018291345866</v>
      </c>
      <c r="K37" s="37">
        <v>4.5189790541709112</v>
      </c>
      <c r="L37" s="37">
        <v>4.4348874563413982</v>
      </c>
      <c r="M37" s="37">
        <v>3.1223895893388107</v>
      </c>
      <c r="N37" s="37">
        <v>8.058203752361786</v>
      </c>
      <c r="O37" s="37">
        <v>2.521856333004572</v>
      </c>
      <c r="P37" s="34"/>
    </row>
    <row r="38" spans="3:16" ht="15" customHeight="1">
      <c r="C38" s="36" t="s">
        <v>76</v>
      </c>
      <c r="D38" s="37">
        <v>14034.327354917184</v>
      </c>
      <c r="E38" s="37">
        <v>0.85262996216181153</v>
      </c>
      <c r="F38" s="37">
        <v>3.4222392972416866</v>
      </c>
      <c r="G38" s="37">
        <v>4.0471987810393744</v>
      </c>
      <c r="H38" s="37">
        <v>1.260969587187545</v>
      </c>
      <c r="I38" s="37">
        <v>6.9543425843627436</v>
      </c>
      <c r="J38" s="37">
        <v>4.7539004455034766</v>
      </c>
      <c r="K38" s="37">
        <v>4.0188596073831118</v>
      </c>
      <c r="L38" s="37">
        <v>4.1579124282200013</v>
      </c>
      <c r="M38" s="37">
        <v>4.4418314520879703</v>
      </c>
      <c r="N38" s="37">
        <v>12.216164710125019</v>
      </c>
      <c r="O38" s="37">
        <v>2.3222550222769831</v>
      </c>
      <c r="P38" s="34"/>
    </row>
    <row r="39" spans="3:16" ht="15" customHeight="1">
      <c r="C39" s="36" t="s">
        <v>75</v>
      </c>
      <c r="D39" s="37">
        <v>1737.9688008491764</v>
      </c>
      <c r="E39" s="37">
        <v>2.5493551220789601</v>
      </c>
      <c r="F39" s="37">
        <v>0.31492423603436343</v>
      </c>
      <c r="G39" s="37">
        <v>29.835537899869884</v>
      </c>
      <c r="H39" s="37">
        <v>0.46194532476657701</v>
      </c>
      <c r="I39" s="37">
        <v>25.759806767814364</v>
      </c>
      <c r="J39" s="37">
        <v>3.6795657871733645</v>
      </c>
      <c r="K39" s="37">
        <v>12.931513072533992</v>
      </c>
      <c r="L39" s="37">
        <v>6.663865374909931</v>
      </c>
      <c r="M39" s="37">
        <v>9.9291779080187652</v>
      </c>
      <c r="N39" s="37">
        <v>10.73461578995901</v>
      </c>
      <c r="O39" s="37">
        <v>7.4982811612746145</v>
      </c>
      <c r="P39" s="34"/>
    </row>
    <row r="40" spans="3:16" ht="15" customHeight="1">
      <c r="C40" s="36" t="s">
        <v>74</v>
      </c>
      <c r="D40" s="37">
        <v>4495.4701878767846</v>
      </c>
      <c r="E40" s="37">
        <v>1.5626986151541911</v>
      </c>
      <c r="F40" s="37">
        <v>2.2391564377916833</v>
      </c>
      <c r="G40" s="37">
        <v>7.8381564955162171</v>
      </c>
      <c r="H40" s="37">
        <v>1.118607221035727</v>
      </c>
      <c r="I40" s="37">
        <v>12.061542805446217</v>
      </c>
      <c r="J40" s="37">
        <v>5.3837190712835445</v>
      </c>
      <c r="K40" s="37">
        <v>6.3877177903740545</v>
      </c>
      <c r="L40" s="37">
        <v>6.7984010246412803</v>
      </c>
      <c r="M40" s="37">
        <v>5.7746926730269967</v>
      </c>
      <c r="N40" s="37">
        <v>14.442803114171996</v>
      </c>
      <c r="O40" s="37">
        <v>3.6445883227784366</v>
      </c>
      <c r="P40" s="34"/>
    </row>
    <row r="41" spans="3:16" ht="15" customHeight="1">
      <c r="C41" s="36" t="s">
        <v>73</v>
      </c>
      <c r="D41" s="37">
        <v>7899.624871294367</v>
      </c>
      <c r="E41" s="37">
        <v>1.3176590170741551</v>
      </c>
      <c r="F41" s="37">
        <v>0.36529712042907031</v>
      </c>
      <c r="G41" s="37">
        <v>15.895929675224785</v>
      </c>
      <c r="H41" s="37">
        <v>0.27110959489159253</v>
      </c>
      <c r="I41" s="37">
        <v>15.486556677363291</v>
      </c>
      <c r="J41" s="37">
        <v>1.3798702535120999</v>
      </c>
      <c r="K41" s="37">
        <v>8.9611040369528556</v>
      </c>
      <c r="L41" s="37">
        <v>1.1405124775697804</v>
      </c>
      <c r="M41" s="37">
        <v>9.8813983292321517</v>
      </c>
      <c r="N41" s="37">
        <v>3.0253939946513371</v>
      </c>
      <c r="O41" s="37">
        <v>5.879754964977451</v>
      </c>
      <c r="P41" s="34"/>
    </row>
    <row r="42" spans="3:16" ht="15" customHeight="1">
      <c r="C42" s="36" t="s">
        <v>72</v>
      </c>
      <c r="D42" s="37">
        <v>4484.3621013587754</v>
      </c>
      <c r="E42" s="37">
        <v>2.1799005455656357</v>
      </c>
      <c r="F42" s="37">
        <v>0.36998306756881327</v>
      </c>
      <c r="G42" s="37">
        <v>18.964990195585475</v>
      </c>
      <c r="H42" s="37">
        <v>0.12752247145875567</v>
      </c>
      <c r="I42" s="37">
        <v>23.590776130192278</v>
      </c>
      <c r="J42" s="37">
        <v>1.4847466548873443</v>
      </c>
      <c r="K42" s="37">
        <v>11.166826084626988</v>
      </c>
      <c r="L42" s="37">
        <v>2.2981984443929822</v>
      </c>
      <c r="M42" s="37">
        <v>11.030035861598545</v>
      </c>
      <c r="N42" s="37">
        <v>4.1644465056057225</v>
      </c>
      <c r="O42" s="37">
        <v>7.3882974112364064</v>
      </c>
      <c r="P42" s="34"/>
    </row>
    <row r="43" spans="3:16" ht="15" customHeight="1">
      <c r="C43" s="36" t="s">
        <v>71</v>
      </c>
      <c r="D43" s="37">
        <v>23424.970918539333</v>
      </c>
      <c r="E43" s="37">
        <v>0.67651382533745974</v>
      </c>
      <c r="F43" s="37">
        <v>2.9889115125422201</v>
      </c>
      <c r="G43" s="37">
        <v>4.0037979050866355</v>
      </c>
      <c r="H43" s="37">
        <v>1.1684562646183803</v>
      </c>
      <c r="I43" s="37">
        <v>6.18351464751915</v>
      </c>
      <c r="J43" s="37">
        <v>3.9503790265058911</v>
      </c>
      <c r="K43" s="37">
        <v>3.6462749982383733</v>
      </c>
      <c r="L43" s="37">
        <v>4.4066188835694273</v>
      </c>
      <c r="M43" s="37">
        <v>3.3643807022903225</v>
      </c>
      <c r="N43" s="37">
        <v>11.383623967220016</v>
      </c>
      <c r="O43" s="37">
        <v>2.0063819529301887</v>
      </c>
      <c r="P43" s="34"/>
    </row>
    <row r="44" spans="3:16" ht="15" customHeight="1">
      <c r="C44" s="36" t="s">
        <v>70</v>
      </c>
      <c r="D44" s="37">
        <v>2128.5204450114961</v>
      </c>
      <c r="E44" s="37">
        <v>2.2852220250167079</v>
      </c>
      <c r="F44" s="37">
        <v>9.5035523474329899</v>
      </c>
      <c r="G44" s="37">
        <v>7.4389480210333074</v>
      </c>
      <c r="H44" s="37">
        <v>1.4148624778013745</v>
      </c>
      <c r="I44" s="37">
        <v>13.251377244497368</v>
      </c>
      <c r="J44" s="37">
        <v>5.1184319481121863</v>
      </c>
      <c r="K44" s="37">
        <v>10.564840099269954</v>
      </c>
      <c r="L44" s="37">
        <v>1.8018480874502572</v>
      </c>
      <c r="M44" s="37">
        <v>13.559759437382892</v>
      </c>
      <c r="N44" s="37">
        <v>14.96104086977074</v>
      </c>
      <c r="O44" s="37">
        <v>5.5411951077878117</v>
      </c>
      <c r="P44" s="34"/>
    </row>
    <row r="45" spans="3:16" ht="15" customHeight="1">
      <c r="C45" s="32" t="s">
        <v>69</v>
      </c>
      <c r="D45" s="33"/>
      <c r="E45" s="33"/>
      <c r="F45" s="33"/>
      <c r="G45" s="33"/>
      <c r="H45" s="33"/>
      <c r="I45" s="33"/>
      <c r="J45" s="33"/>
      <c r="K45" s="33"/>
      <c r="L45" s="33"/>
      <c r="M45" s="33"/>
      <c r="N45" s="33"/>
      <c r="O45" s="33"/>
      <c r="P45" s="34"/>
    </row>
    <row r="46" spans="3:16" ht="15" customHeight="1">
      <c r="C46" s="36" t="s">
        <v>68</v>
      </c>
      <c r="D46" s="37">
        <v>177953.95714552852</v>
      </c>
      <c r="E46" s="37">
        <v>0.15149722540308486</v>
      </c>
      <c r="F46" s="37">
        <v>0.75752367289052125</v>
      </c>
      <c r="G46" s="37">
        <v>6.2976345690963704</v>
      </c>
      <c r="H46" s="37">
        <v>0.59732593407990775</v>
      </c>
      <c r="I46" s="37">
        <v>8.6892858200858871</v>
      </c>
      <c r="J46" s="37">
        <v>5.2569905057595605</v>
      </c>
      <c r="K46" s="37">
        <v>2.5877458357987368</v>
      </c>
      <c r="L46" s="37">
        <v>5.5437826852765273</v>
      </c>
      <c r="M46" s="37">
        <v>1.9119015222800222</v>
      </c>
      <c r="N46" s="37">
        <v>11.372353796491735</v>
      </c>
      <c r="O46" s="37">
        <v>1.5342643709201382</v>
      </c>
      <c r="P46" s="34"/>
    </row>
    <row r="47" spans="3:16" ht="15" customHeight="1">
      <c r="C47" s="36" t="s">
        <v>67</v>
      </c>
      <c r="D47" s="37">
        <v>29899.335854471694</v>
      </c>
      <c r="E47" s="37">
        <v>0.9016765753014262</v>
      </c>
      <c r="F47" s="37">
        <v>14.725319524294669</v>
      </c>
      <c r="G47" s="37">
        <v>3.1174922436975256</v>
      </c>
      <c r="H47" s="37">
        <v>4.1617976628834166</v>
      </c>
      <c r="I47" s="37">
        <v>4.8433987231080629</v>
      </c>
      <c r="J47" s="37">
        <v>7.3549586214880218</v>
      </c>
      <c r="K47" s="37">
        <v>3.7074712101261511</v>
      </c>
      <c r="L47" s="37">
        <v>0.68076360264443059</v>
      </c>
      <c r="M47" s="37">
        <v>9.0857508458417744</v>
      </c>
      <c r="N47" s="37">
        <v>21.220204727314425</v>
      </c>
      <c r="O47" s="37">
        <v>2.1860864179827364</v>
      </c>
      <c r="P47" s="34"/>
    </row>
    <row r="48" spans="3:16" ht="15" customHeight="1">
      <c r="C48" s="32" t="s">
        <v>66</v>
      </c>
      <c r="D48" s="33"/>
      <c r="E48" s="33"/>
      <c r="F48" s="33"/>
      <c r="G48" s="33"/>
      <c r="H48" s="33"/>
      <c r="I48" s="33"/>
      <c r="J48" s="33"/>
      <c r="K48" s="33"/>
      <c r="L48" s="33"/>
      <c r="M48" s="33"/>
      <c r="N48" s="33"/>
      <c r="O48" s="33"/>
      <c r="P48" s="34"/>
    </row>
    <row r="49" spans="3:16" ht="15" customHeight="1">
      <c r="C49" s="36" t="s">
        <v>65</v>
      </c>
      <c r="D49" s="37">
        <v>166000.34812365606</v>
      </c>
      <c r="E49" s="37">
        <v>0.22104862476207626</v>
      </c>
      <c r="F49" s="37">
        <v>0.8905639433132797</v>
      </c>
      <c r="G49" s="37">
        <v>5.0210943407839315</v>
      </c>
      <c r="H49" s="37">
        <v>0.54888277575387578</v>
      </c>
      <c r="I49" s="37">
        <v>8.3435486805946084</v>
      </c>
      <c r="J49" s="37">
        <v>4.9286492881299999</v>
      </c>
      <c r="K49" s="37">
        <v>2.7069734282982849</v>
      </c>
      <c r="L49" s="37">
        <v>4.9482089735741326</v>
      </c>
      <c r="M49" s="37">
        <v>2.0691257658710387</v>
      </c>
      <c r="N49" s="37">
        <v>10.61324834640803</v>
      </c>
      <c r="O49" s="37">
        <v>1.5808359711469957</v>
      </c>
      <c r="P49" s="34"/>
    </row>
    <row r="50" spans="3:16" ht="15" customHeight="1">
      <c r="C50" s="36" t="s">
        <v>64</v>
      </c>
      <c r="D50" s="37">
        <v>41852.944876343812</v>
      </c>
      <c r="E50" s="37">
        <v>0.87673994676299261</v>
      </c>
      <c r="F50" s="37">
        <v>10.208306390136146</v>
      </c>
      <c r="G50" s="37">
        <v>2.9889773050750792</v>
      </c>
      <c r="H50" s="37">
        <v>3.3358887484347042</v>
      </c>
      <c r="I50" s="37">
        <v>4.6822356225019224</v>
      </c>
      <c r="J50" s="37">
        <v>8.0580505047718844</v>
      </c>
      <c r="K50" s="37">
        <v>3.6533934957947172</v>
      </c>
      <c r="L50" s="37">
        <v>4.4318992209250618</v>
      </c>
      <c r="M50" s="37">
        <v>3.9134119349243242</v>
      </c>
      <c r="N50" s="37">
        <v>21.418384551177187</v>
      </c>
      <c r="O50" s="37">
        <v>1.8345574841315784</v>
      </c>
      <c r="P50" s="34"/>
    </row>
    <row r="51" spans="3:16" ht="15" customHeight="1">
      <c r="C51" s="32" t="s">
        <v>131</v>
      </c>
      <c r="D51" s="33"/>
      <c r="E51" s="33"/>
      <c r="F51" s="33"/>
      <c r="G51" s="33"/>
      <c r="H51" s="33"/>
      <c r="I51" s="33"/>
      <c r="J51" s="33"/>
      <c r="K51" s="33"/>
      <c r="L51" s="33"/>
      <c r="M51" s="33"/>
      <c r="N51" s="33"/>
      <c r="O51" s="33"/>
      <c r="P51" s="34"/>
    </row>
    <row r="52" spans="3:16" ht="15" customHeight="1">
      <c r="C52" s="36" t="s">
        <v>62</v>
      </c>
      <c r="D52" s="37">
        <v>11040.608785874267</v>
      </c>
      <c r="E52" s="37">
        <v>1.0700222560134509</v>
      </c>
      <c r="F52" s="37">
        <v>2.8526207729225175</v>
      </c>
      <c r="G52" s="37">
        <v>4.5575451754711649</v>
      </c>
      <c r="H52" s="37">
        <v>1.1662537622508453</v>
      </c>
      <c r="I52" s="37">
        <v>8.98009952914156</v>
      </c>
      <c r="J52" s="37">
        <v>0</v>
      </c>
      <c r="K52" s="37" t="s">
        <v>129</v>
      </c>
      <c r="L52" s="37">
        <v>9.6525896352124505</v>
      </c>
      <c r="M52" s="37">
        <v>2.9904433468907468</v>
      </c>
      <c r="N52" s="37">
        <v>13.179477693241639</v>
      </c>
      <c r="O52" s="37">
        <v>2.4364979782179148</v>
      </c>
      <c r="P52" s="34"/>
    </row>
    <row r="53" spans="3:16" ht="15" customHeight="1">
      <c r="C53" s="36" t="s">
        <v>61</v>
      </c>
      <c r="D53" s="37">
        <v>30385.735894077476</v>
      </c>
      <c r="E53" s="37">
        <v>0.8494505535691742</v>
      </c>
      <c r="F53" s="37">
        <v>1.7720445286332636</v>
      </c>
      <c r="G53" s="37">
        <v>4.3507244920937858</v>
      </c>
      <c r="H53" s="37">
        <v>0.83067383289139818</v>
      </c>
      <c r="I53" s="37">
        <v>7.1704926055082456</v>
      </c>
      <c r="J53" s="37">
        <v>0.39779121502213105</v>
      </c>
      <c r="K53" s="37">
        <v>15.441647200458986</v>
      </c>
      <c r="L53" s="37">
        <v>3.5372470477679627</v>
      </c>
      <c r="M53" s="37">
        <v>4.4770236471480613</v>
      </c>
      <c r="N53" s="37">
        <v>6.1032690893704302</v>
      </c>
      <c r="O53" s="37">
        <v>3.0726343714945918</v>
      </c>
      <c r="P53" s="34"/>
    </row>
    <row r="54" spans="3:16" ht="15" customHeight="1">
      <c r="C54" s="36" t="s">
        <v>60</v>
      </c>
      <c r="D54" s="37">
        <v>118649.40317465732</v>
      </c>
      <c r="E54" s="37">
        <v>0.34846420129968925</v>
      </c>
      <c r="F54" s="37">
        <v>3.2634014249255139</v>
      </c>
      <c r="G54" s="37">
        <v>3.230150847726704</v>
      </c>
      <c r="H54" s="37">
        <v>1.209778505840855</v>
      </c>
      <c r="I54" s="37">
        <v>5.2988151768954301</v>
      </c>
      <c r="J54" s="37">
        <v>7.5208180838335199</v>
      </c>
      <c r="K54" s="37">
        <v>2.3613168549306995</v>
      </c>
      <c r="L54" s="37">
        <v>3.7925255147761883</v>
      </c>
      <c r="M54" s="37">
        <v>3.0394644072571153</v>
      </c>
      <c r="N54" s="37">
        <v>13.849247941657939</v>
      </c>
      <c r="O54" s="37">
        <v>1.5769599027981558</v>
      </c>
      <c r="P54" s="34"/>
    </row>
    <row r="55" spans="3:16" ht="15" customHeight="1">
      <c r="C55" s="36" t="s">
        <v>59</v>
      </c>
      <c r="D55" s="37">
        <v>11584.625840631494</v>
      </c>
      <c r="E55" s="37">
        <v>1.9148037216447205</v>
      </c>
      <c r="F55" s="37">
        <v>3.566199817534319</v>
      </c>
      <c r="G55" s="37">
        <v>7.7417312806954834</v>
      </c>
      <c r="H55" s="37">
        <v>1.6783991412447847</v>
      </c>
      <c r="I55" s="37">
        <v>11.101134479874133</v>
      </c>
      <c r="J55" s="37">
        <v>10.451308494519706</v>
      </c>
      <c r="K55" s="37">
        <v>6.3720792714798984</v>
      </c>
      <c r="L55" s="37">
        <v>14.500812594852029</v>
      </c>
      <c r="M55" s="37">
        <v>4.3060336552394656</v>
      </c>
      <c r="N55" s="37">
        <v>27.070714901111749</v>
      </c>
      <c r="O55" s="37">
        <v>3.1929604870378672</v>
      </c>
      <c r="P55" s="34"/>
    </row>
    <row r="56" spans="3:16" ht="15" customHeight="1">
      <c r="C56" s="36" t="s">
        <v>58</v>
      </c>
      <c r="D56" s="37">
        <v>3609.1532695009737</v>
      </c>
      <c r="E56" s="37">
        <v>3.3520616432594954</v>
      </c>
      <c r="F56" s="37">
        <v>1.3708420059225608</v>
      </c>
      <c r="G56" s="37">
        <v>17.376631931193842</v>
      </c>
      <c r="H56" s="37">
        <v>1.1796556532276297</v>
      </c>
      <c r="I56" s="37">
        <v>23.161913813643647</v>
      </c>
      <c r="J56" s="37">
        <v>7.9243490206454075</v>
      </c>
      <c r="K56" s="37">
        <v>17.43203542944995</v>
      </c>
      <c r="L56" s="37">
        <v>15.296166810544262</v>
      </c>
      <c r="M56" s="37">
        <v>7.5904442008168056</v>
      </c>
      <c r="N56" s="37">
        <v>23.733249898665264</v>
      </c>
      <c r="O56" s="37">
        <v>6.8747695735188223</v>
      </c>
      <c r="P56" s="34"/>
    </row>
    <row r="57" spans="3:16" ht="15" customHeight="1">
      <c r="C57" s="36" t="s">
        <v>57</v>
      </c>
      <c r="D57" s="37">
        <v>7824.9792748427508</v>
      </c>
      <c r="E57" s="37">
        <v>2.1822240754860953</v>
      </c>
      <c r="F57" s="37">
        <v>4.5698955471432141</v>
      </c>
      <c r="G57" s="37">
        <v>8.4763413805305916</v>
      </c>
      <c r="H57" s="37">
        <v>1.9304197817878554</v>
      </c>
      <c r="I57" s="37">
        <v>11.920616113129416</v>
      </c>
      <c r="J57" s="37">
        <v>11.651568968711997</v>
      </c>
      <c r="K57" s="37">
        <v>6.3898270240180048</v>
      </c>
      <c r="L57" s="37">
        <v>13.924445474687305</v>
      </c>
      <c r="M57" s="37">
        <v>5.0097455897882215</v>
      </c>
      <c r="N57" s="37">
        <v>28.418013078980149</v>
      </c>
      <c r="O57" s="37">
        <v>3.4355905030553511</v>
      </c>
      <c r="P57" s="34"/>
    </row>
    <row r="58" spans="3:16" s="35" customFormat="1" ht="15" customHeight="1">
      <c r="C58" s="36" t="s">
        <v>56</v>
      </c>
      <c r="D58" s="37">
        <v>36082.583651387984</v>
      </c>
      <c r="E58" s="37">
        <v>0.86895638244848383</v>
      </c>
      <c r="F58" s="37">
        <v>1.6968945705618752</v>
      </c>
      <c r="G58" s="37">
        <v>5.7142560203163004</v>
      </c>
      <c r="H58" s="37">
        <v>0.81840473273554615</v>
      </c>
      <c r="I58" s="37">
        <v>11.789791043311201</v>
      </c>
      <c r="J58" s="37">
        <v>3.5983566959919595</v>
      </c>
      <c r="K58" s="37">
        <v>6.7605820267504928</v>
      </c>
      <c r="L58" s="37">
        <v>4.8464586132316292</v>
      </c>
      <c r="M58" s="37">
        <v>4.0120934516552369</v>
      </c>
      <c r="N58" s="37">
        <v>10.26208915335819</v>
      </c>
      <c r="O58" s="37">
        <v>3.0770040120733131</v>
      </c>
      <c r="P58" s="34"/>
    </row>
    <row r="59" spans="3:16" ht="15" customHeight="1">
      <c r="C59" s="32" t="s">
        <v>130</v>
      </c>
      <c r="D59" s="33"/>
      <c r="E59" s="33"/>
      <c r="F59" s="33"/>
      <c r="G59" s="33"/>
      <c r="H59" s="33"/>
      <c r="I59" s="33"/>
      <c r="J59" s="33"/>
      <c r="K59" s="33"/>
      <c r="L59" s="33"/>
      <c r="M59" s="33"/>
      <c r="N59" s="33"/>
      <c r="O59" s="33"/>
      <c r="P59" s="34"/>
    </row>
    <row r="60" spans="3:16" ht="15" customHeight="1">
      <c r="C60" s="36" t="s">
        <v>54</v>
      </c>
      <c r="D60" s="37">
        <v>5026.9924374982811</v>
      </c>
      <c r="E60" s="37">
        <v>1.4694970875107025</v>
      </c>
      <c r="F60" s="37">
        <v>2.4333860702647385</v>
      </c>
      <c r="G60" s="37">
        <v>6.8184134968495238</v>
      </c>
      <c r="H60" s="37">
        <v>0.95558183221051118</v>
      </c>
      <c r="I60" s="37">
        <v>10.420275463998403</v>
      </c>
      <c r="J60" s="37">
        <v>0</v>
      </c>
      <c r="K60" s="37" t="s">
        <v>129</v>
      </c>
      <c r="L60" s="37">
        <v>6.5737254910875746</v>
      </c>
      <c r="M60" s="37">
        <v>5.3185330781205264</v>
      </c>
      <c r="N60" s="37">
        <v>9.5773778699596122</v>
      </c>
      <c r="O60" s="37">
        <v>4.027356086477627</v>
      </c>
      <c r="P60" s="34"/>
    </row>
    <row r="61" spans="3:16" ht="15" customHeight="1">
      <c r="C61" s="36" t="s">
        <v>53</v>
      </c>
      <c r="D61" s="37">
        <v>6013.6163483759801</v>
      </c>
      <c r="E61" s="37">
        <v>1.4265590074059391</v>
      </c>
      <c r="F61" s="37">
        <v>3.2030737379452434</v>
      </c>
      <c r="G61" s="37">
        <v>5.4393238454899446</v>
      </c>
      <c r="H61" s="37">
        <v>1.34236180402706</v>
      </c>
      <c r="I61" s="37">
        <v>12.767427748483486</v>
      </c>
      <c r="J61" s="37">
        <v>0</v>
      </c>
      <c r="K61" s="37" t="s">
        <v>129</v>
      </c>
      <c r="L61" s="37">
        <v>12.22631996185361</v>
      </c>
      <c r="M61" s="37">
        <v>3.53044048467626</v>
      </c>
      <c r="N61" s="37">
        <v>16.190599042152225</v>
      </c>
      <c r="O61" s="37">
        <v>2.8953931005870173</v>
      </c>
      <c r="P61" s="34"/>
    </row>
    <row r="62" spans="3:16" ht="15" customHeight="1">
      <c r="C62" s="36" t="s">
        <v>52</v>
      </c>
      <c r="D62" s="37">
        <v>8595.956243180919</v>
      </c>
      <c r="E62" s="37">
        <v>1.608423278698824</v>
      </c>
      <c r="F62" s="37">
        <v>0.89780679280124076</v>
      </c>
      <c r="G62" s="37">
        <v>9.8375970190825353</v>
      </c>
      <c r="H62" s="37">
        <v>0.55433809426517755</v>
      </c>
      <c r="I62" s="37">
        <v>12.282846670687837</v>
      </c>
      <c r="J62" s="37">
        <v>1.073263447439636E-2</v>
      </c>
      <c r="K62" s="37">
        <v>100.17094729420771</v>
      </c>
      <c r="L62" s="37">
        <v>1.4932119662948737</v>
      </c>
      <c r="M62" s="37">
        <v>12.104659763021692</v>
      </c>
      <c r="N62" s="37">
        <v>2.7951648403613927</v>
      </c>
      <c r="O62" s="37">
        <v>7.4584893698109891</v>
      </c>
      <c r="P62" s="34"/>
    </row>
    <row r="63" spans="3:16" ht="15" customHeight="1">
      <c r="C63" s="36" t="s">
        <v>51</v>
      </c>
      <c r="D63" s="37">
        <v>47530.149098764232</v>
      </c>
      <c r="E63" s="37">
        <v>0.73252555939846786</v>
      </c>
      <c r="F63" s="37">
        <v>1.6729387746160969</v>
      </c>
      <c r="G63" s="37">
        <v>4.5452887814525207</v>
      </c>
      <c r="H63" s="37">
        <v>0.71428421868082015</v>
      </c>
      <c r="I63" s="37">
        <v>7.681175466246609</v>
      </c>
      <c r="J63" s="37">
        <v>1.2958241972052975</v>
      </c>
      <c r="K63" s="37">
        <v>9.034118223958286</v>
      </c>
      <c r="L63" s="37">
        <v>4.3400894752239365</v>
      </c>
      <c r="M63" s="37">
        <v>3.4231983876604448</v>
      </c>
      <c r="N63" s="37">
        <v>7.616907438717444</v>
      </c>
      <c r="O63" s="37">
        <v>2.6078312303028719</v>
      </c>
      <c r="P63" s="34"/>
    </row>
    <row r="64" spans="3:16" ht="15" customHeight="1">
      <c r="C64" s="36" t="s">
        <v>50</v>
      </c>
      <c r="D64" s="37">
        <v>91980.382585100568</v>
      </c>
      <c r="E64" s="37">
        <v>0.54564559850174321</v>
      </c>
      <c r="F64" s="37">
        <v>3.867663678664595</v>
      </c>
      <c r="G64" s="37">
        <v>3.3910458514312092</v>
      </c>
      <c r="H64" s="37">
        <v>1.5941581444282797</v>
      </c>
      <c r="I64" s="37">
        <v>5.7022844881179848</v>
      </c>
      <c r="J64" s="37">
        <v>9.9890126586170869</v>
      </c>
      <c r="K64" s="37">
        <v>2.2902215041777163</v>
      </c>
      <c r="L64" s="37">
        <v>6.3453657070840253</v>
      </c>
      <c r="M64" s="37">
        <v>2.6104230642993653</v>
      </c>
      <c r="N64" s="37">
        <v>19.032818901035203</v>
      </c>
      <c r="O64" s="37">
        <v>1.5011657921637613</v>
      </c>
      <c r="P64" s="34"/>
    </row>
    <row r="65" spans="3:16" ht="15" customHeight="1">
      <c r="C65" s="36" t="s">
        <v>49</v>
      </c>
      <c r="D65" s="37">
        <v>31650.426625378612</v>
      </c>
      <c r="E65" s="37">
        <v>0.98721790074212645</v>
      </c>
      <c r="F65" s="37">
        <v>1.5244223717295795</v>
      </c>
      <c r="G65" s="37">
        <v>6.1093091197411118</v>
      </c>
      <c r="H65" s="37">
        <v>0.56056990786925043</v>
      </c>
      <c r="I65" s="37">
        <v>8.1194062731972121</v>
      </c>
      <c r="J65" s="37">
        <v>0.8822150040140827</v>
      </c>
      <c r="K65" s="37">
        <v>9.4924942315256118</v>
      </c>
      <c r="L65" s="37">
        <v>1.8876867430620687</v>
      </c>
      <c r="M65" s="37">
        <v>6.6180629435591056</v>
      </c>
      <c r="N65" s="37">
        <v>4.6219456374971637</v>
      </c>
      <c r="O65" s="37">
        <v>3.8407860589763545</v>
      </c>
      <c r="P65" s="34"/>
    </row>
    <row r="66" spans="3:16" ht="15" customHeight="1">
      <c r="C66" s="129" t="s">
        <v>48</v>
      </c>
      <c r="D66" s="130">
        <v>16944.595401881779</v>
      </c>
      <c r="E66" s="130">
        <v>1.550701931260317</v>
      </c>
      <c r="F66" s="130">
        <v>3.0898700996147688</v>
      </c>
      <c r="G66" s="130">
        <v>6.6212584449742717</v>
      </c>
      <c r="H66" s="130">
        <v>0.86548319143415819</v>
      </c>
      <c r="I66" s="130">
        <v>11.628923279749934</v>
      </c>
      <c r="J66" s="130">
        <v>8.6718859611359864</v>
      </c>
      <c r="K66" s="130">
        <v>6.3945083298567447</v>
      </c>
      <c r="L66" s="130">
        <v>2.2262071063918736</v>
      </c>
      <c r="M66" s="130">
        <v>10.816555078141622</v>
      </c>
      <c r="N66" s="130">
        <v>13.542246160505689</v>
      </c>
      <c r="O66" s="130">
        <v>4.4426719648005948</v>
      </c>
      <c r="P66" s="34"/>
    </row>
    <row r="67" spans="3:16" ht="15" customHeight="1">
      <c r="C67" s="128" t="s">
        <v>47</v>
      </c>
      <c r="D67" s="124"/>
      <c r="E67" s="124"/>
      <c r="F67" s="124"/>
      <c r="G67" s="124"/>
      <c r="H67" s="124"/>
      <c r="I67" s="124"/>
      <c r="J67" s="124"/>
      <c r="K67" s="124"/>
      <c r="L67" s="124"/>
      <c r="M67" s="124"/>
      <c r="N67" s="124"/>
      <c r="O67" s="124"/>
      <c r="P67" s="28"/>
    </row>
    <row r="68" spans="3:16" ht="15" customHeight="1">
      <c r="C68" s="38" t="s">
        <v>46</v>
      </c>
      <c r="D68" s="28"/>
      <c r="E68" s="28"/>
      <c r="F68" s="28"/>
      <c r="G68" s="28"/>
      <c r="H68" s="28"/>
      <c r="I68" s="28"/>
      <c r="J68" s="28"/>
      <c r="K68" s="28"/>
      <c r="L68" s="28"/>
      <c r="M68" s="28"/>
      <c r="N68" s="28"/>
      <c r="O68" s="28"/>
      <c r="P68" s="28"/>
    </row>
    <row r="69" spans="3:16" ht="15" customHeight="1">
      <c r="C69" s="39" t="s">
        <v>128</v>
      </c>
      <c r="D69" s="40"/>
      <c r="E69" s="40"/>
      <c r="F69" s="40"/>
      <c r="G69" s="40"/>
      <c r="H69" s="40"/>
      <c r="I69" s="40"/>
      <c r="J69" s="40"/>
      <c r="K69" s="40"/>
      <c r="L69" s="40"/>
      <c r="M69" s="40"/>
      <c r="N69" s="40"/>
      <c r="O69" s="40"/>
      <c r="P69" s="28"/>
    </row>
    <row r="70" spans="3:16" ht="15" customHeight="1">
      <c r="C70" s="39" t="s">
        <v>127</v>
      </c>
      <c r="D70" s="40"/>
      <c r="E70" s="40"/>
      <c r="F70" s="40"/>
      <c r="G70" s="40"/>
      <c r="H70" s="40"/>
      <c r="I70" s="40"/>
      <c r="J70" s="40"/>
      <c r="K70" s="40"/>
      <c r="L70" s="40"/>
      <c r="M70" s="40"/>
      <c r="N70" s="40"/>
      <c r="O70" s="40"/>
      <c r="P70" s="28"/>
    </row>
    <row r="71" spans="3:16" ht="15" customHeight="1">
      <c r="C71" s="39" t="s">
        <v>126</v>
      </c>
      <c r="D71" s="40"/>
      <c r="E71" s="40"/>
      <c r="F71" s="40"/>
      <c r="G71" s="40"/>
      <c r="H71" s="40"/>
      <c r="I71" s="40"/>
      <c r="J71" s="40"/>
      <c r="K71" s="40"/>
      <c r="L71" s="40"/>
      <c r="M71" s="40"/>
      <c r="N71" s="40"/>
      <c r="O71" s="40"/>
      <c r="P71" s="28"/>
    </row>
    <row r="72" spans="3:16" ht="15" customHeight="1">
      <c r="C72" s="39" t="s">
        <v>125</v>
      </c>
      <c r="D72" s="40"/>
      <c r="E72" s="40"/>
      <c r="F72" s="40"/>
      <c r="G72" s="40"/>
      <c r="H72" s="40"/>
      <c r="I72" s="40"/>
      <c r="J72" s="41"/>
      <c r="K72" s="41"/>
      <c r="L72" s="41"/>
      <c r="M72" s="41"/>
      <c r="N72" s="41"/>
      <c r="O72" s="41"/>
      <c r="P72" s="28"/>
    </row>
    <row r="73" spans="3:16" ht="15" customHeight="1">
      <c r="C73" s="39" t="s">
        <v>124</v>
      </c>
      <c r="D73" s="28"/>
      <c r="E73" s="28"/>
      <c r="F73" s="28"/>
      <c r="G73" s="28"/>
      <c r="H73" s="28"/>
      <c r="I73" s="28"/>
      <c r="J73" s="28"/>
      <c r="K73" s="28"/>
      <c r="L73" s="28"/>
      <c r="M73" s="28"/>
      <c r="N73" s="28"/>
      <c r="O73" s="28"/>
      <c r="P73" s="28"/>
    </row>
    <row r="74" spans="3:16" ht="15" customHeight="1">
      <c r="C74" s="42" t="s">
        <v>123</v>
      </c>
      <c r="D74" s="43"/>
      <c r="E74" s="43"/>
      <c r="F74" s="43"/>
      <c r="G74" s="43"/>
      <c r="H74" s="43"/>
      <c r="I74" s="43"/>
      <c r="J74" s="43"/>
      <c r="K74" s="43"/>
      <c r="L74" s="43"/>
      <c r="M74" s="43"/>
      <c r="N74" s="43"/>
      <c r="O74" s="43"/>
    </row>
    <row r="75" spans="3:16" ht="15" customHeight="1">
      <c r="C75" s="42" t="s">
        <v>122</v>
      </c>
    </row>
  </sheetData>
  <sheetProtection selectLockedCells="1" selectUnlockedCells="1"/>
  <mergeCells count="8">
    <mergeCell ref="L6:M9"/>
    <mergeCell ref="N6:O9"/>
    <mergeCell ref="F5:O5"/>
    <mergeCell ref="C5:C10"/>
    <mergeCell ref="D5:E9"/>
    <mergeCell ref="F6:G9"/>
    <mergeCell ref="H6:I9"/>
    <mergeCell ref="J6:K9"/>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Roman,Regular"&amp;12&amp;A</oddHeader>
    <oddFooter>&amp;C&amp;"Times New Roman,Regular"&amp;12Página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B1836-8FCD-4374-92AE-139EF8CD3458}">
  <dimension ref="C1:R79"/>
  <sheetViews>
    <sheetView showGridLines="0" workbookViewId="0"/>
  </sheetViews>
  <sheetFormatPr defaultColWidth="10.7109375" defaultRowHeight="15" customHeight="1"/>
  <cols>
    <col min="1" max="2" width="10.7109375" style="148"/>
    <col min="3" max="3" width="60.7109375" style="148" customWidth="1"/>
    <col min="4" max="4" width="10.7109375" style="148"/>
    <col min="5" max="5" width="8.7109375" style="148" customWidth="1"/>
    <col min="6" max="6" width="10.28515625" style="148" bestFit="1" customWidth="1"/>
    <col min="7" max="7" width="8.7109375" style="148" customWidth="1"/>
    <col min="8" max="8" width="11.42578125" style="148" bestFit="1" customWidth="1"/>
    <col min="9" max="9" width="8.7109375" style="148" customWidth="1"/>
    <col min="10" max="10" width="10.28515625" style="148" bestFit="1" customWidth="1"/>
    <col min="11" max="11" width="8.7109375" style="148" customWidth="1"/>
    <col min="12" max="12" width="10.42578125" style="148" bestFit="1" customWidth="1"/>
    <col min="13" max="13" width="8.7109375" style="148" customWidth="1"/>
    <col min="14" max="14" width="13.5703125" style="148" bestFit="1" customWidth="1"/>
    <col min="15" max="15" width="8.7109375" style="148" customWidth="1"/>
    <col min="16" max="16384" width="10.7109375" style="148"/>
  </cols>
  <sheetData>
    <row r="1" spans="3:18" s="166" customFormat="1" ht="15" customHeight="1">
      <c r="C1" s="167"/>
      <c r="D1" s="167"/>
      <c r="E1" s="167"/>
      <c r="F1" s="167"/>
      <c r="G1" s="167"/>
      <c r="H1" s="167"/>
      <c r="I1" s="167"/>
      <c r="J1" s="167"/>
      <c r="K1" s="167"/>
      <c r="L1" s="167"/>
      <c r="M1" s="167"/>
      <c r="N1" s="167"/>
      <c r="O1" s="167"/>
    </row>
    <row r="2" spans="3:18" ht="15" customHeight="1">
      <c r="C2" s="165"/>
      <c r="D2" s="165"/>
      <c r="E2" s="165"/>
      <c r="F2" s="165"/>
      <c r="G2" s="165"/>
      <c r="H2" s="165"/>
      <c r="I2" s="165"/>
      <c r="J2" s="165"/>
      <c r="K2" s="165"/>
      <c r="L2" s="165"/>
      <c r="M2" s="165"/>
      <c r="N2" s="165"/>
      <c r="O2" s="165"/>
      <c r="P2" s="152"/>
      <c r="Q2" s="152"/>
      <c r="R2" s="152"/>
    </row>
    <row r="3" spans="3:18" ht="15" customHeight="1">
      <c r="C3" s="164"/>
      <c r="D3" s="164"/>
      <c r="E3" s="164"/>
      <c r="F3" s="164"/>
      <c r="G3" s="164"/>
      <c r="H3" s="164"/>
      <c r="I3" s="164"/>
      <c r="J3" s="164"/>
      <c r="K3" s="164"/>
      <c r="L3" s="164"/>
      <c r="M3" s="164"/>
      <c r="N3" s="164"/>
      <c r="O3" s="164"/>
      <c r="P3" s="149"/>
      <c r="Q3" s="149"/>
      <c r="R3" s="149"/>
    </row>
    <row r="4" spans="3:18" ht="15" customHeight="1">
      <c r="C4" s="163" t="s">
        <v>305</v>
      </c>
      <c r="D4" s="162"/>
      <c r="E4" s="162"/>
      <c r="F4" s="162"/>
      <c r="G4" s="162"/>
      <c r="H4" s="162"/>
      <c r="I4" s="162"/>
      <c r="J4" s="162"/>
      <c r="K4" s="162"/>
      <c r="L4" s="162"/>
      <c r="M4" s="162"/>
      <c r="N4" s="162"/>
      <c r="O4" s="162"/>
      <c r="P4" s="149"/>
      <c r="Q4" s="149"/>
      <c r="R4" s="149"/>
    </row>
    <row r="5" spans="3:18" ht="15" customHeight="1">
      <c r="C5" s="221" t="s">
        <v>304</v>
      </c>
      <c r="D5" s="221" t="s">
        <v>114</v>
      </c>
      <c r="E5" s="221"/>
      <c r="F5" s="221" t="s">
        <v>303</v>
      </c>
      <c r="G5" s="221"/>
      <c r="H5" s="221"/>
      <c r="I5" s="221"/>
      <c r="J5" s="221"/>
      <c r="K5" s="221"/>
      <c r="L5" s="221"/>
      <c r="M5" s="221"/>
      <c r="N5" s="221"/>
      <c r="O5" s="221"/>
      <c r="P5" s="149"/>
      <c r="Q5" s="149"/>
      <c r="R5" s="149"/>
    </row>
    <row r="6" spans="3:18" ht="48" customHeight="1">
      <c r="C6" s="222"/>
      <c r="D6" s="222"/>
      <c r="E6" s="222"/>
      <c r="F6" s="161" t="s">
        <v>302</v>
      </c>
      <c r="G6" s="161"/>
      <c r="H6" s="161" t="s">
        <v>301</v>
      </c>
      <c r="I6" s="161"/>
      <c r="J6" s="161" t="s">
        <v>300</v>
      </c>
      <c r="K6" s="161"/>
      <c r="L6" s="161" t="s">
        <v>299</v>
      </c>
      <c r="M6" s="161"/>
      <c r="N6" s="161" t="s">
        <v>298</v>
      </c>
      <c r="O6" s="161"/>
      <c r="P6" s="149"/>
      <c r="Q6" s="149"/>
      <c r="R6" s="149"/>
    </row>
    <row r="7" spans="3:18" ht="15" customHeight="1">
      <c r="C7" s="222"/>
      <c r="D7" s="222"/>
      <c r="E7" s="222"/>
      <c r="F7" s="222" t="s">
        <v>302</v>
      </c>
      <c r="G7" s="222"/>
      <c r="H7" s="222" t="s">
        <v>301</v>
      </c>
      <c r="I7" s="222"/>
      <c r="J7" s="222" t="s">
        <v>300</v>
      </c>
      <c r="K7" s="222"/>
      <c r="L7" s="222" t="s">
        <v>299</v>
      </c>
      <c r="M7" s="222"/>
      <c r="N7" s="222" t="s">
        <v>298</v>
      </c>
      <c r="O7" s="222"/>
      <c r="P7" s="149"/>
      <c r="Q7" s="149"/>
      <c r="R7" s="149"/>
    </row>
    <row r="8" spans="3:18" ht="15" customHeight="1">
      <c r="C8" s="222"/>
      <c r="D8" s="222"/>
      <c r="E8" s="222"/>
      <c r="F8" s="222"/>
      <c r="G8" s="222"/>
      <c r="H8" s="222"/>
      <c r="I8" s="222"/>
      <c r="J8" s="222"/>
      <c r="K8" s="222"/>
      <c r="L8" s="222"/>
      <c r="M8" s="222"/>
      <c r="N8" s="222"/>
      <c r="O8" s="222"/>
      <c r="P8" s="149"/>
      <c r="Q8" s="149"/>
      <c r="R8" s="149"/>
    </row>
    <row r="9" spans="3:18" ht="15" customHeight="1">
      <c r="C9" s="222"/>
      <c r="D9" s="222"/>
      <c r="E9" s="222"/>
      <c r="F9" s="222"/>
      <c r="G9" s="222"/>
      <c r="H9" s="222"/>
      <c r="I9" s="222"/>
      <c r="J9" s="222"/>
      <c r="K9" s="222"/>
      <c r="L9" s="222"/>
      <c r="M9" s="222"/>
      <c r="N9" s="222"/>
      <c r="O9" s="222"/>
      <c r="P9" s="149"/>
      <c r="Q9" s="149"/>
      <c r="R9" s="149"/>
    </row>
    <row r="10" spans="3:18" ht="15" customHeight="1">
      <c r="C10" s="222"/>
      <c r="D10" s="161" t="s">
        <v>105</v>
      </c>
      <c r="E10" s="161" t="s">
        <v>103</v>
      </c>
      <c r="F10" s="161" t="s">
        <v>297</v>
      </c>
      <c r="G10" s="161" t="s">
        <v>103</v>
      </c>
      <c r="H10" s="161" t="s">
        <v>297</v>
      </c>
      <c r="I10" s="161" t="s">
        <v>103</v>
      </c>
      <c r="J10" s="161" t="s">
        <v>297</v>
      </c>
      <c r="K10" s="161" t="s">
        <v>103</v>
      </c>
      <c r="L10" s="161" t="s">
        <v>297</v>
      </c>
      <c r="M10" s="161" t="s">
        <v>103</v>
      </c>
      <c r="N10" s="161" t="s">
        <v>297</v>
      </c>
      <c r="O10" s="161" t="s">
        <v>103</v>
      </c>
      <c r="P10" s="149"/>
      <c r="Q10" s="149"/>
      <c r="R10" s="149"/>
    </row>
    <row r="11" spans="3:18" ht="15" customHeight="1">
      <c r="C11" s="159" t="s">
        <v>1</v>
      </c>
      <c r="D11" s="158">
        <v>207103.79000000039</v>
      </c>
      <c r="E11" s="157">
        <v>0</v>
      </c>
      <c r="F11" s="157">
        <v>33.177656062492773</v>
      </c>
      <c r="G11" s="157">
        <v>1.1263830470978395</v>
      </c>
      <c r="H11" s="157">
        <v>23.158427302281083</v>
      </c>
      <c r="I11" s="157">
        <v>1.3319198131845964</v>
      </c>
      <c r="J11" s="157">
        <v>28.326837801210171</v>
      </c>
      <c r="K11" s="157">
        <v>1.1500371720240321</v>
      </c>
      <c r="L11" s="157">
        <v>30.151466528493845</v>
      </c>
      <c r="M11" s="157">
        <v>1.2096922039455411</v>
      </c>
      <c r="N11" s="157">
        <v>23.267392070095745</v>
      </c>
      <c r="O11" s="157">
        <v>1.3068400581628445</v>
      </c>
      <c r="P11" s="149"/>
      <c r="Q11" s="149"/>
      <c r="R11" s="149"/>
    </row>
    <row r="12" spans="3:18" ht="15" customHeight="1">
      <c r="C12" s="159" t="s">
        <v>102</v>
      </c>
      <c r="D12" s="158"/>
      <c r="E12" s="157"/>
      <c r="F12" s="157"/>
      <c r="G12" s="157"/>
      <c r="H12" s="157"/>
      <c r="I12" s="157"/>
      <c r="J12" s="157"/>
      <c r="K12" s="157"/>
      <c r="L12" s="157"/>
      <c r="M12" s="157"/>
      <c r="N12" s="157"/>
      <c r="O12" s="157"/>
      <c r="P12" s="149"/>
      <c r="Q12" s="149"/>
      <c r="R12" s="149"/>
    </row>
    <row r="13" spans="3:18" ht="15" customHeight="1">
      <c r="C13" s="159" t="s">
        <v>101</v>
      </c>
      <c r="D13" s="158">
        <v>100210.73033191448</v>
      </c>
      <c r="E13" s="157">
        <v>0.26510124214457648</v>
      </c>
      <c r="F13" s="157">
        <v>33.333650024735277</v>
      </c>
      <c r="G13" s="157">
        <v>1.1977245498964826</v>
      </c>
      <c r="H13" s="157">
        <v>23.169110593930618</v>
      </c>
      <c r="I13" s="157">
        <v>1.4134330865817089</v>
      </c>
      <c r="J13" s="157">
        <v>28.271339609016131</v>
      </c>
      <c r="K13" s="157">
        <v>1.2398198617089775</v>
      </c>
      <c r="L13" s="157">
        <v>29.664549565891296</v>
      </c>
      <c r="M13" s="157">
        <v>1.3062709753885686</v>
      </c>
      <c r="N13" s="157">
        <v>23.446646445051581</v>
      </c>
      <c r="O13" s="157">
        <v>1.3990709584085346</v>
      </c>
      <c r="P13" s="149"/>
      <c r="Q13" s="149"/>
      <c r="R13" s="149"/>
    </row>
    <row r="14" spans="3:18" ht="15" customHeight="1">
      <c r="C14" s="159" t="s">
        <v>100</v>
      </c>
      <c r="D14" s="158">
        <v>106893.05966808666</v>
      </c>
      <c r="E14" s="157">
        <v>0.24852866191402548</v>
      </c>
      <c r="F14" s="157">
        <v>33.03141393103693</v>
      </c>
      <c r="G14" s="157">
        <v>1.166625752225394</v>
      </c>
      <c r="H14" s="157">
        <v>23.148411867585171</v>
      </c>
      <c r="I14" s="157">
        <v>1.4007987944925793</v>
      </c>
      <c r="J14" s="157">
        <v>28.378866570796585</v>
      </c>
      <c r="K14" s="157">
        <v>1.1861222757388763</v>
      </c>
      <c r="L14" s="157">
        <v>30.607944288461653</v>
      </c>
      <c r="M14" s="157">
        <v>1.2342667258168027</v>
      </c>
      <c r="N14" s="157">
        <v>23.09934363098008</v>
      </c>
      <c r="O14" s="157">
        <v>1.3585547118765635</v>
      </c>
      <c r="P14" s="149"/>
      <c r="Q14" s="149"/>
      <c r="R14" s="149"/>
    </row>
    <row r="15" spans="3:18" ht="15" customHeight="1">
      <c r="C15" s="159" t="s">
        <v>99</v>
      </c>
      <c r="D15" s="158"/>
      <c r="E15" s="157"/>
      <c r="F15" s="157"/>
      <c r="G15" s="157"/>
      <c r="H15" s="157"/>
      <c r="I15" s="157"/>
      <c r="J15" s="157"/>
      <c r="K15" s="157"/>
      <c r="L15" s="157"/>
      <c r="M15" s="157"/>
      <c r="N15" s="157"/>
      <c r="O15" s="157"/>
      <c r="P15" s="149"/>
      <c r="Q15" s="149"/>
      <c r="R15" s="149"/>
    </row>
    <row r="16" spans="3:18" ht="15" customHeight="1">
      <c r="C16" s="159" t="s">
        <v>98</v>
      </c>
      <c r="D16" s="158">
        <v>91127.029786025989</v>
      </c>
      <c r="E16" s="157">
        <v>0.75540144383575725</v>
      </c>
      <c r="F16" s="157">
        <v>26.949769684469867</v>
      </c>
      <c r="G16" s="157">
        <v>1.8022173973654101</v>
      </c>
      <c r="H16" s="157">
        <v>18.960340670887053</v>
      </c>
      <c r="I16" s="157">
        <v>2.082187305699613</v>
      </c>
      <c r="J16" s="157">
        <v>21.707646355627773</v>
      </c>
      <c r="K16" s="157">
        <v>1.8658223124157061</v>
      </c>
      <c r="L16" s="157">
        <v>26.0425871486806</v>
      </c>
      <c r="M16" s="157">
        <v>1.8297496354431908</v>
      </c>
      <c r="N16" s="157">
        <v>18.523726950370552</v>
      </c>
      <c r="O16" s="157">
        <v>1.9638736303582027</v>
      </c>
      <c r="P16" s="149"/>
      <c r="Q16" s="149"/>
      <c r="R16" s="149"/>
    </row>
    <row r="17" spans="3:18" ht="15" customHeight="1">
      <c r="C17" s="159" t="s">
        <v>97</v>
      </c>
      <c r="D17" s="158">
        <v>113171.49944945965</v>
      </c>
      <c r="E17" s="157">
        <v>0.61584008796178313</v>
      </c>
      <c r="F17" s="157">
        <v>38.17641611873416</v>
      </c>
      <c r="G17" s="157">
        <v>1.0921598736717768</v>
      </c>
      <c r="H17" s="157">
        <v>26.561940008317229</v>
      </c>
      <c r="I17" s="157">
        <v>1.4098012284309469</v>
      </c>
      <c r="J17" s="157">
        <v>33.758628376712686</v>
      </c>
      <c r="K17" s="157">
        <v>1.216236988166314</v>
      </c>
      <c r="L17" s="157">
        <v>33.514350986687759</v>
      </c>
      <c r="M17" s="157">
        <v>1.2634282306279612</v>
      </c>
      <c r="N17" s="157">
        <v>27.15688156161308</v>
      </c>
      <c r="O17" s="157">
        <v>1.4523953562405127</v>
      </c>
      <c r="P17" s="149"/>
      <c r="Q17" s="149"/>
      <c r="R17" s="149"/>
    </row>
    <row r="18" spans="3:18" ht="15" customHeight="1">
      <c r="C18" s="159" t="s">
        <v>96</v>
      </c>
      <c r="D18" s="158"/>
      <c r="E18" s="157"/>
      <c r="F18" s="157"/>
      <c r="G18" s="157"/>
      <c r="H18" s="157"/>
      <c r="I18" s="157"/>
      <c r="J18" s="157"/>
      <c r="K18" s="157"/>
      <c r="L18" s="157"/>
      <c r="M18" s="157"/>
      <c r="N18" s="157"/>
      <c r="O18" s="157"/>
      <c r="P18" s="149"/>
      <c r="Q18" s="149"/>
      <c r="R18" s="149"/>
    </row>
    <row r="19" spans="3:18" ht="15" customHeight="1">
      <c r="C19" s="159" t="s">
        <v>95</v>
      </c>
      <c r="D19" s="158">
        <v>43253.78926934459</v>
      </c>
      <c r="E19" s="157">
        <v>0.90088123952292132</v>
      </c>
      <c r="F19" s="157">
        <v>27.032491561450353</v>
      </c>
      <c r="G19" s="157">
        <v>2.0246437629825209</v>
      </c>
      <c r="H19" s="157">
        <v>18.87553247983368</v>
      </c>
      <c r="I19" s="157">
        <v>2.3440566622696135</v>
      </c>
      <c r="J19" s="157">
        <v>21.5121074279647</v>
      </c>
      <c r="K19" s="157">
        <v>2.1087368724879147</v>
      </c>
      <c r="L19" s="157">
        <v>25.975693564733167</v>
      </c>
      <c r="M19" s="157">
        <v>2.0348497986527545</v>
      </c>
      <c r="N19" s="157">
        <v>18.521619006865066</v>
      </c>
      <c r="O19" s="157">
        <v>2.2016603921914757</v>
      </c>
      <c r="P19" s="149"/>
      <c r="Q19" s="149"/>
      <c r="R19" s="149"/>
    </row>
    <row r="20" spans="3:18" ht="15" customHeight="1">
      <c r="C20" s="159" t="s">
        <v>94</v>
      </c>
      <c r="D20" s="158">
        <v>55692.758108902257</v>
      </c>
      <c r="E20" s="157">
        <v>0.70388328653846755</v>
      </c>
      <c r="F20" s="157">
        <v>38.210476348157748</v>
      </c>
      <c r="G20" s="157">
        <v>1.195993228113579</v>
      </c>
      <c r="H20" s="157">
        <v>26.472278570694503</v>
      </c>
      <c r="I20" s="157">
        <v>1.5198115734962141</v>
      </c>
      <c r="J20" s="157">
        <v>33.624127070832159</v>
      </c>
      <c r="K20" s="157">
        <v>1.316880020001125</v>
      </c>
      <c r="L20" s="157">
        <v>32.569856458797091</v>
      </c>
      <c r="M20" s="157">
        <v>1.3997167251765292</v>
      </c>
      <c r="N20" s="157">
        <v>27.382708538273505</v>
      </c>
      <c r="O20" s="157">
        <v>1.5455790946155774</v>
      </c>
      <c r="P20" s="149"/>
      <c r="Q20" s="149"/>
      <c r="R20" s="149"/>
    </row>
    <row r="21" spans="3:18" ht="15" customHeight="1">
      <c r="C21" s="159" t="s">
        <v>93</v>
      </c>
      <c r="D21" s="158">
        <v>47873.240516681471</v>
      </c>
      <c r="E21" s="157">
        <v>0.88173837767880991</v>
      </c>
      <c r="F21" s="157">
        <v>26.875029921791157</v>
      </c>
      <c r="G21" s="157">
        <v>1.9211105729501909</v>
      </c>
      <c r="H21" s="157">
        <v>19.036965432122045</v>
      </c>
      <c r="I21" s="157">
        <v>2.2233523014504795</v>
      </c>
      <c r="J21" s="157">
        <v>21.884317069367036</v>
      </c>
      <c r="K21" s="157">
        <v>1.9733964482430835</v>
      </c>
      <c r="L21" s="157">
        <v>26.103025943972206</v>
      </c>
      <c r="M21" s="157">
        <v>1.9385062852376795</v>
      </c>
      <c r="N21" s="157">
        <v>18.525631491262168</v>
      </c>
      <c r="O21" s="157">
        <v>2.1374259607148232</v>
      </c>
      <c r="P21" s="149"/>
      <c r="Q21" s="149"/>
      <c r="R21" s="149"/>
    </row>
    <row r="22" spans="3:18" ht="15" customHeight="1">
      <c r="C22" s="159" t="s">
        <v>92</v>
      </c>
      <c r="D22" s="158">
        <v>57478.741340557259</v>
      </c>
      <c r="E22" s="157">
        <v>0.73794299580205347</v>
      </c>
      <c r="F22" s="157">
        <v>38.143414210999552</v>
      </c>
      <c r="G22" s="157">
        <v>1.199290511076371</v>
      </c>
      <c r="H22" s="157">
        <v>26.648815479852601</v>
      </c>
      <c r="I22" s="157">
        <v>1.5363429299596121</v>
      </c>
      <c r="J22" s="157">
        <v>33.888950449169968</v>
      </c>
      <c r="K22" s="157">
        <v>1.3089043309706845</v>
      </c>
      <c r="L22" s="157">
        <v>34.429498118482805</v>
      </c>
      <c r="M22" s="157">
        <v>1.3355735333366048</v>
      </c>
      <c r="N22" s="157">
        <v>26.938071495625483</v>
      </c>
      <c r="O22" s="157">
        <v>1.5902738851222096</v>
      </c>
      <c r="P22" s="149"/>
      <c r="Q22" s="149"/>
      <c r="R22" s="149"/>
    </row>
    <row r="23" spans="3:18" ht="15" customHeight="1">
      <c r="C23" s="159" t="s">
        <v>296</v>
      </c>
      <c r="D23" s="158"/>
      <c r="E23" s="157"/>
      <c r="F23" s="157"/>
      <c r="G23" s="157"/>
      <c r="H23" s="157"/>
      <c r="I23" s="157"/>
      <c r="J23" s="157"/>
      <c r="K23" s="157"/>
      <c r="L23" s="157"/>
      <c r="M23" s="157"/>
      <c r="N23" s="157"/>
      <c r="O23" s="157"/>
      <c r="P23" s="149"/>
      <c r="Q23" s="149"/>
      <c r="R23" s="149"/>
    </row>
    <row r="24" spans="3:18" ht="15" customHeight="1">
      <c r="C24" s="159" t="s">
        <v>90</v>
      </c>
      <c r="D24" s="158">
        <v>42380.720687554531</v>
      </c>
      <c r="E24" s="157">
        <v>0.82145199625994081</v>
      </c>
      <c r="F24" s="157">
        <v>42.060566875216026</v>
      </c>
      <c r="G24" s="157">
        <v>1.3677661866073438</v>
      </c>
      <c r="H24" s="157">
        <v>25.803801863991389</v>
      </c>
      <c r="I24" s="157">
        <v>1.7980930731305294</v>
      </c>
      <c r="J24" s="157">
        <v>32.775877918535386</v>
      </c>
      <c r="K24" s="157">
        <v>1.5614919030993184</v>
      </c>
      <c r="L24" s="157">
        <v>34.007376318598332</v>
      </c>
      <c r="M24" s="157">
        <v>1.6187018903132431</v>
      </c>
      <c r="N24" s="157">
        <v>27.298723597497801</v>
      </c>
      <c r="O24" s="157">
        <v>1.7861530410786191</v>
      </c>
      <c r="P24" s="149"/>
      <c r="Q24" s="149"/>
      <c r="R24" s="149"/>
    </row>
    <row r="25" spans="3:18" ht="15" customHeight="1">
      <c r="C25" s="159" t="s">
        <v>89</v>
      </c>
      <c r="D25" s="158">
        <v>47277.115376613649</v>
      </c>
      <c r="E25" s="157">
        <v>0.66590724108998001</v>
      </c>
      <c r="F25" s="157">
        <v>36.531555146169218</v>
      </c>
      <c r="G25" s="157">
        <v>1.3210455362379472</v>
      </c>
      <c r="H25" s="157">
        <v>24.629591728388046</v>
      </c>
      <c r="I25" s="157">
        <v>1.7248590071080476</v>
      </c>
      <c r="J25" s="157">
        <v>30.866463464057581</v>
      </c>
      <c r="K25" s="157">
        <v>1.4422998094495705</v>
      </c>
      <c r="L25" s="157">
        <v>32.573672092550076</v>
      </c>
      <c r="M25" s="157">
        <v>1.4818159479725423</v>
      </c>
      <c r="N25" s="157">
        <v>25.170057533453615</v>
      </c>
      <c r="O25" s="157">
        <v>1.7098473379837937</v>
      </c>
      <c r="P25" s="149"/>
      <c r="Q25" s="149"/>
      <c r="R25" s="149"/>
    </row>
    <row r="26" spans="3:18" ht="15" customHeight="1">
      <c r="C26" s="159" t="s">
        <v>295</v>
      </c>
      <c r="D26" s="158">
        <v>85743.362446626168</v>
      </c>
      <c r="E26" s="157">
        <v>0.38461044590522725</v>
      </c>
      <c r="F26" s="157">
        <v>31.57833531966206</v>
      </c>
      <c r="G26" s="157">
        <v>1.2622210201533153</v>
      </c>
      <c r="H26" s="157">
        <v>22.358583996479659</v>
      </c>
      <c r="I26" s="157">
        <v>1.5068959311030552</v>
      </c>
      <c r="J26" s="157">
        <v>26.49793530347803</v>
      </c>
      <c r="K26" s="157">
        <v>1.3082046885079046</v>
      </c>
      <c r="L26" s="157">
        <v>29.379204910580739</v>
      </c>
      <c r="M26" s="157">
        <v>1.3689567689187321</v>
      </c>
      <c r="N26" s="157">
        <v>21.641985667210626</v>
      </c>
      <c r="O26" s="157">
        <v>1.4778605988328057</v>
      </c>
      <c r="P26" s="149"/>
      <c r="Q26" s="149"/>
      <c r="R26" s="149"/>
    </row>
    <row r="27" spans="3:18" ht="15" customHeight="1">
      <c r="C27" s="159" t="s">
        <v>294</v>
      </c>
      <c r="D27" s="158">
        <v>31702.591489206523</v>
      </c>
      <c r="E27" s="157">
        <v>1.224079967164291</v>
      </c>
      <c r="F27" s="157">
        <v>20.626767344089465</v>
      </c>
      <c r="G27" s="157">
        <v>2.2115035603717299</v>
      </c>
      <c r="H27" s="157">
        <v>19.591399152752739</v>
      </c>
      <c r="I27" s="157">
        <v>2.1568853988998713</v>
      </c>
      <c r="J27" s="157">
        <v>23.538476814221639</v>
      </c>
      <c r="K27" s="157">
        <v>1.8973953716666376</v>
      </c>
      <c r="L27" s="157">
        <v>23.473311526801734</v>
      </c>
      <c r="M27" s="157">
        <v>2.0391869512641261</v>
      </c>
      <c r="N27" s="157">
        <v>19.436933610202118</v>
      </c>
      <c r="O27" s="157">
        <v>2.0776958169321813</v>
      </c>
      <c r="P27" s="149"/>
      <c r="Q27" s="149"/>
      <c r="R27" s="149"/>
    </row>
    <row r="28" spans="3:18" ht="15" customHeight="1">
      <c r="C28" s="159" t="s">
        <v>69</v>
      </c>
      <c r="D28" s="158"/>
      <c r="E28" s="157"/>
      <c r="F28" s="157"/>
      <c r="G28" s="157"/>
      <c r="H28" s="157"/>
      <c r="I28" s="157"/>
      <c r="J28" s="157"/>
      <c r="K28" s="157"/>
      <c r="L28" s="157"/>
      <c r="M28" s="157"/>
      <c r="N28" s="157"/>
      <c r="O28" s="157"/>
      <c r="P28" s="149"/>
      <c r="Q28" s="149"/>
      <c r="R28" s="149"/>
    </row>
    <row r="29" spans="3:18" ht="15" customHeight="1">
      <c r="C29" s="159" t="s">
        <v>68</v>
      </c>
      <c r="D29" s="158">
        <v>176577.69331742724</v>
      </c>
      <c r="E29" s="157">
        <v>0.27811535008911409</v>
      </c>
      <c r="F29" s="157">
        <v>32.761007688696658</v>
      </c>
      <c r="G29" s="157">
        <v>1.2788980453723497</v>
      </c>
      <c r="H29" s="157">
        <v>23.023410782879537</v>
      </c>
      <c r="I29" s="157">
        <v>1.4832303203211488</v>
      </c>
      <c r="J29" s="157">
        <v>26.534202188125413</v>
      </c>
      <c r="K29" s="157">
        <v>1.3490121703716587</v>
      </c>
      <c r="L29" s="157">
        <v>30.105325687906443</v>
      </c>
      <c r="M29" s="157">
        <v>1.3417990374179023</v>
      </c>
      <c r="N29" s="157">
        <v>21.23187766886285</v>
      </c>
      <c r="O29" s="157">
        <v>1.5339152280471553</v>
      </c>
      <c r="P29" s="149"/>
      <c r="Q29" s="149"/>
      <c r="R29" s="149"/>
    </row>
    <row r="30" spans="3:18" ht="15" customHeight="1">
      <c r="C30" s="159" t="s">
        <v>67</v>
      </c>
      <c r="D30" s="158">
        <v>30526.096682573054</v>
      </c>
      <c r="E30" s="157">
        <v>1.6087535693005921</v>
      </c>
      <c r="F30" s="157">
        <v>35.587751579597629</v>
      </c>
      <c r="G30" s="157">
        <v>2.1238892468827557</v>
      </c>
      <c r="H30" s="157">
        <v>23.939428090019785</v>
      </c>
      <c r="I30" s="157">
        <v>2.9192816348968025</v>
      </c>
      <c r="J30" s="157">
        <v>38.696308382684421</v>
      </c>
      <c r="K30" s="157">
        <v>2.0837513056239256</v>
      </c>
      <c r="L30" s="157">
        <v>30.418367445547688</v>
      </c>
      <c r="M30" s="157">
        <v>2.6441762753241957</v>
      </c>
      <c r="N30" s="157">
        <v>35.041790920417981</v>
      </c>
      <c r="O30" s="157">
        <v>2.411723409151203</v>
      </c>
      <c r="P30" s="149"/>
      <c r="Q30" s="149"/>
      <c r="R30" s="149"/>
    </row>
    <row r="31" spans="3:18" ht="15" customHeight="1">
      <c r="C31" s="159" t="s">
        <v>293</v>
      </c>
      <c r="D31" s="158"/>
      <c r="E31" s="157"/>
      <c r="F31" s="157"/>
      <c r="G31" s="157"/>
      <c r="H31" s="157"/>
      <c r="I31" s="157"/>
      <c r="J31" s="157"/>
      <c r="K31" s="157"/>
      <c r="L31" s="157"/>
      <c r="M31" s="157"/>
      <c r="N31" s="157"/>
      <c r="O31" s="157"/>
      <c r="P31" s="149"/>
      <c r="Q31" s="149"/>
      <c r="R31" s="149"/>
    </row>
    <row r="32" spans="3:18" ht="15" customHeight="1">
      <c r="C32" s="159" t="s">
        <v>292</v>
      </c>
      <c r="D32" s="158">
        <v>151863.15933859366</v>
      </c>
      <c r="E32" s="157">
        <v>0.47100489891338593</v>
      </c>
      <c r="F32" s="157">
        <v>30.675265041601271</v>
      </c>
      <c r="G32" s="157">
        <v>1.3372772662730177</v>
      </c>
      <c r="H32" s="157">
        <v>22.104575335175749</v>
      </c>
      <c r="I32" s="157">
        <v>1.5583775448900372</v>
      </c>
      <c r="J32" s="157">
        <v>28.126894535039234</v>
      </c>
      <c r="K32" s="157">
        <v>1.3560796774553625</v>
      </c>
      <c r="L32" s="157">
        <v>29.51661354975014</v>
      </c>
      <c r="M32" s="157">
        <v>1.3703242937507389</v>
      </c>
      <c r="N32" s="157">
        <v>22.563549603730685</v>
      </c>
      <c r="O32" s="157">
        <v>1.5647891347927176</v>
      </c>
      <c r="P32" s="149"/>
      <c r="Q32" s="149"/>
      <c r="R32" s="149"/>
    </row>
    <row r="33" spans="3:18" ht="15" customHeight="1">
      <c r="C33" s="159" t="s">
        <v>291</v>
      </c>
      <c r="D33" s="158">
        <v>34549.354479425463</v>
      </c>
      <c r="E33" s="157">
        <v>1.7167149145609393</v>
      </c>
      <c r="F33" s="157">
        <v>37.981837660393481</v>
      </c>
      <c r="G33" s="157">
        <v>2.098647328730137</v>
      </c>
      <c r="H33" s="157">
        <v>25.002322144185591</v>
      </c>
      <c r="I33" s="157">
        <v>2.8422876527946928</v>
      </c>
      <c r="J33" s="157">
        <v>24.295483787495979</v>
      </c>
      <c r="K33" s="157">
        <v>2.8743822144441951</v>
      </c>
      <c r="L33" s="157">
        <v>29.374734591681719</v>
      </c>
      <c r="M33" s="157">
        <v>2.5375658681775173</v>
      </c>
      <c r="N33" s="157">
        <v>21.811988465660129</v>
      </c>
      <c r="O33" s="157">
        <v>2.9345684953925408</v>
      </c>
      <c r="P33" s="149"/>
      <c r="Q33" s="149"/>
      <c r="R33" s="149"/>
    </row>
    <row r="34" spans="3:18" ht="15" customHeight="1">
      <c r="C34" s="159" t="s">
        <v>290</v>
      </c>
      <c r="D34" s="158">
        <v>19809.091416140836</v>
      </c>
      <c r="E34" s="157">
        <v>2.2448712444223933</v>
      </c>
      <c r="F34" s="157">
        <v>42.546504973971309</v>
      </c>
      <c r="G34" s="157">
        <v>2.4747427734031837</v>
      </c>
      <c r="H34" s="157">
        <v>28.020769561546025</v>
      </c>
      <c r="I34" s="157">
        <v>3.246739280916997</v>
      </c>
      <c r="J34" s="157">
        <v>36.62451072967486</v>
      </c>
      <c r="K34" s="157">
        <v>2.7728882435796853</v>
      </c>
      <c r="L34" s="157">
        <v>35.953820178468483</v>
      </c>
      <c r="M34" s="157">
        <v>2.8243665827809483</v>
      </c>
      <c r="N34" s="157">
        <v>31.114463394839046</v>
      </c>
      <c r="O34" s="157">
        <v>3.0900418882222853</v>
      </c>
      <c r="P34" s="149"/>
      <c r="Q34" s="149"/>
      <c r="R34" s="149"/>
    </row>
    <row r="35" spans="3:18" ht="15" customHeight="1">
      <c r="C35" s="159" t="s">
        <v>289</v>
      </c>
      <c r="D35" s="158"/>
      <c r="E35" s="157"/>
      <c r="F35" s="157"/>
      <c r="G35" s="157"/>
      <c r="H35" s="157"/>
      <c r="I35" s="157"/>
      <c r="J35" s="157"/>
      <c r="K35" s="157"/>
      <c r="L35" s="157"/>
      <c r="M35" s="157"/>
      <c r="N35" s="157"/>
      <c r="O35" s="157"/>
      <c r="P35" s="149"/>
      <c r="Q35" s="149"/>
      <c r="R35" s="149"/>
    </row>
    <row r="36" spans="3:18" ht="15" customHeight="1">
      <c r="C36" s="159" t="s">
        <v>62</v>
      </c>
      <c r="D36" s="158">
        <v>9884.9509476583044</v>
      </c>
      <c r="E36" s="157">
        <v>1.8494392913106026</v>
      </c>
      <c r="F36" s="157">
        <v>20.635661003854796</v>
      </c>
      <c r="G36" s="157">
        <v>3.0890992248556528</v>
      </c>
      <c r="H36" s="157">
        <v>19.706576089859041</v>
      </c>
      <c r="I36" s="157">
        <v>3.1846396098128458</v>
      </c>
      <c r="J36" s="157">
        <v>23.04739913854548</v>
      </c>
      <c r="K36" s="157">
        <v>2.8834243992639936</v>
      </c>
      <c r="L36" s="157">
        <v>24.038565694987444</v>
      </c>
      <c r="M36" s="157">
        <v>2.9073758371556844</v>
      </c>
      <c r="N36" s="157">
        <v>20.953677276869779</v>
      </c>
      <c r="O36" s="157">
        <v>3.0342875474727946</v>
      </c>
      <c r="P36" s="149"/>
      <c r="Q36" s="149"/>
      <c r="R36" s="149"/>
    </row>
    <row r="37" spans="3:18" ht="15" customHeight="1">
      <c r="C37" s="159" t="s">
        <v>61</v>
      </c>
      <c r="D37" s="158">
        <v>29139.390846830269</v>
      </c>
      <c r="E37" s="157">
        <v>1.4656654117981813</v>
      </c>
      <c r="F37" s="157">
        <v>23.378247747404501</v>
      </c>
      <c r="G37" s="157">
        <v>2.9145564201046925</v>
      </c>
      <c r="H37" s="157">
        <v>19.47584591153328</v>
      </c>
      <c r="I37" s="157">
        <v>3.250462038757671</v>
      </c>
      <c r="J37" s="157">
        <v>21.826903183965555</v>
      </c>
      <c r="K37" s="157">
        <v>2.8209344880888545</v>
      </c>
      <c r="L37" s="157">
        <v>23.97192590329642</v>
      </c>
      <c r="M37" s="157">
        <v>2.8160621680115532</v>
      </c>
      <c r="N37" s="157">
        <v>18.235943247604201</v>
      </c>
      <c r="O37" s="157">
        <v>3.2900470243350113</v>
      </c>
      <c r="P37" s="149"/>
      <c r="Q37" s="149"/>
      <c r="R37" s="149"/>
    </row>
    <row r="38" spans="3:18" ht="15" customHeight="1">
      <c r="C38" s="159" t="s">
        <v>60</v>
      </c>
      <c r="D38" s="158">
        <v>120864.88177501397</v>
      </c>
      <c r="E38" s="157">
        <v>0.59296774750115311</v>
      </c>
      <c r="F38" s="157">
        <v>35.591754954526991</v>
      </c>
      <c r="G38" s="157">
        <v>1.3998350010900467</v>
      </c>
      <c r="H38" s="157">
        <v>23.214132215998053</v>
      </c>
      <c r="I38" s="157">
        <v>1.762238233120236</v>
      </c>
      <c r="J38" s="157">
        <v>27.998422770532116</v>
      </c>
      <c r="K38" s="157">
        <v>1.5343821487660467</v>
      </c>
      <c r="L38" s="157">
        <v>30.654394659858223</v>
      </c>
      <c r="M38" s="157">
        <v>1.5662734741061592</v>
      </c>
      <c r="N38" s="157">
        <v>22.67881935348915</v>
      </c>
      <c r="O38" s="157">
        <v>1.7290987824429289</v>
      </c>
      <c r="P38" s="149"/>
      <c r="Q38" s="149"/>
      <c r="R38" s="149"/>
    </row>
    <row r="39" spans="3:18" ht="15" customHeight="1">
      <c r="C39" s="159" t="s">
        <v>59</v>
      </c>
      <c r="D39" s="158">
        <v>11313.644018070197</v>
      </c>
      <c r="E39" s="157">
        <v>2.8025967297949843</v>
      </c>
      <c r="F39" s="157">
        <v>45.822835735329654</v>
      </c>
      <c r="G39" s="157">
        <v>3.1295060286792573</v>
      </c>
      <c r="H39" s="157">
        <v>29.378489669686616</v>
      </c>
      <c r="I39" s="157">
        <v>4.2785483568818883</v>
      </c>
      <c r="J39" s="157">
        <v>39.121926469867759</v>
      </c>
      <c r="K39" s="157">
        <v>3.5820380283918887</v>
      </c>
      <c r="L39" s="157">
        <v>38.457829804074095</v>
      </c>
      <c r="M39" s="157">
        <v>3.7506259336538887</v>
      </c>
      <c r="N39" s="157">
        <v>32.687205089494441</v>
      </c>
      <c r="O39" s="157">
        <v>4.1507950843492454</v>
      </c>
      <c r="P39" s="149"/>
      <c r="Q39" s="149"/>
      <c r="R39" s="149"/>
    </row>
    <row r="40" spans="3:18" ht="15" customHeight="1">
      <c r="C40" s="159" t="s">
        <v>58</v>
      </c>
      <c r="D40" s="158">
        <v>3691.0380866114415</v>
      </c>
      <c r="E40" s="157">
        <v>5.4147922776559634</v>
      </c>
      <c r="F40" s="157">
        <v>40.784862622327317</v>
      </c>
      <c r="G40" s="157">
        <v>6.9097699673495798</v>
      </c>
      <c r="H40" s="157">
        <v>26.123169476584373</v>
      </c>
      <c r="I40" s="157">
        <v>8.7416623327951211</v>
      </c>
      <c r="J40" s="157">
        <v>33.031716160119217</v>
      </c>
      <c r="K40" s="157">
        <v>8.3912640687515587</v>
      </c>
      <c r="L40" s="157">
        <v>35.818985371939128</v>
      </c>
      <c r="M40" s="157">
        <v>7.408115965757986</v>
      </c>
      <c r="N40" s="157">
        <v>28.000526345277898</v>
      </c>
      <c r="O40" s="157">
        <v>8.8855041584525907</v>
      </c>
      <c r="P40" s="149"/>
      <c r="Q40" s="149"/>
      <c r="R40" s="149"/>
    </row>
    <row r="41" spans="3:18" ht="15" customHeight="1">
      <c r="C41" s="159" t="s">
        <v>57</v>
      </c>
      <c r="D41" s="158">
        <v>7447.212364842303</v>
      </c>
      <c r="E41" s="157">
        <v>3.2870665231055378</v>
      </c>
      <c r="F41" s="157">
        <v>48.657237770461812</v>
      </c>
      <c r="G41" s="157">
        <v>3.4113513590627398</v>
      </c>
      <c r="H41" s="157">
        <v>31.291999166831417</v>
      </c>
      <c r="I41" s="157">
        <v>4.8491755315075258</v>
      </c>
      <c r="J41" s="157">
        <v>42.351874754358825</v>
      </c>
      <c r="K41" s="157">
        <v>3.8399129103820586</v>
      </c>
      <c r="L41" s="157">
        <v>39.698195409765709</v>
      </c>
      <c r="M41" s="157">
        <v>4.1657546864558235</v>
      </c>
      <c r="N41" s="157">
        <v>34.565418679562633</v>
      </c>
      <c r="O41" s="157">
        <v>4.5787868785068904</v>
      </c>
      <c r="P41" s="149"/>
      <c r="Q41" s="149"/>
      <c r="R41" s="149"/>
    </row>
    <row r="42" spans="3:18" ht="15" customHeight="1">
      <c r="C42" s="159" t="s">
        <v>56</v>
      </c>
      <c r="D42" s="158">
        <v>35818.6263660064</v>
      </c>
      <c r="E42" s="157">
        <v>1.4675476274385935</v>
      </c>
      <c r="F42" s="157">
        <v>32.534701405079403</v>
      </c>
      <c r="G42" s="157">
        <v>2.2712114370964445</v>
      </c>
      <c r="H42" s="157">
        <v>24.976582195636119</v>
      </c>
      <c r="I42" s="157">
        <v>2.7224312009147815</v>
      </c>
      <c r="J42" s="157">
        <v>32.806415375715922</v>
      </c>
      <c r="K42" s="157">
        <v>2.1584403952642255</v>
      </c>
      <c r="L42" s="157">
        <v>32.5860949564752</v>
      </c>
      <c r="M42" s="157">
        <v>2.3014884368103283</v>
      </c>
      <c r="N42" s="157">
        <v>27.045715533015628</v>
      </c>
      <c r="O42" s="157">
        <v>2.4602687479992329</v>
      </c>
      <c r="P42" s="149"/>
      <c r="Q42" s="149"/>
      <c r="R42" s="149"/>
    </row>
    <row r="43" spans="3:18" ht="15" customHeight="1">
      <c r="C43" s="159" t="s">
        <v>288</v>
      </c>
      <c r="D43" s="158"/>
      <c r="E43" s="157"/>
      <c r="F43" s="157"/>
      <c r="G43" s="157"/>
      <c r="H43" s="157"/>
      <c r="I43" s="157"/>
      <c r="J43" s="157"/>
      <c r="K43" s="157"/>
      <c r="L43" s="157"/>
      <c r="M43" s="157"/>
      <c r="N43" s="157"/>
      <c r="O43" s="157"/>
      <c r="P43" s="149"/>
      <c r="Q43" s="149"/>
      <c r="R43" s="149"/>
    </row>
    <row r="44" spans="3:18" ht="15" customHeight="1">
      <c r="C44" s="159" t="s">
        <v>287</v>
      </c>
      <c r="D44" s="158">
        <v>50839.644444547812</v>
      </c>
      <c r="E44" s="157">
        <v>1.3499747804481188</v>
      </c>
      <c r="F44" s="157">
        <v>48.328482599958924</v>
      </c>
      <c r="G44" s="157">
        <v>1.3667075627052663</v>
      </c>
      <c r="H44" s="157">
        <v>31.360705385355509</v>
      </c>
      <c r="I44" s="157">
        <v>2.0983332716194179</v>
      </c>
      <c r="J44" s="157">
        <v>43.581307586309805</v>
      </c>
      <c r="K44" s="157">
        <v>1.6570415803563241</v>
      </c>
      <c r="L44" s="157">
        <v>39.86676216713559</v>
      </c>
      <c r="M44" s="157">
        <v>1.7830678699667595</v>
      </c>
      <c r="N44" s="157">
        <v>36.705082896377306</v>
      </c>
      <c r="O44" s="157">
        <v>1.8811326250945777</v>
      </c>
      <c r="P44" s="149"/>
      <c r="Q44" s="149"/>
      <c r="R44" s="149"/>
    </row>
    <row r="45" spans="3:18" ht="30" customHeight="1">
      <c r="C45" s="160" t="s">
        <v>286</v>
      </c>
      <c r="D45" s="158"/>
      <c r="E45" s="157"/>
      <c r="F45" s="157"/>
      <c r="G45" s="157"/>
      <c r="H45" s="157"/>
      <c r="I45" s="157"/>
      <c r="J45" s="157"/>
      <c r="K45" s="157"/>
      <c r="L45" s="157"/>
      <c r="M45" s="157"/>
      <c r="N45" s="157"/>
      <c r="O45" s="157"/>
      <c r="P45" s="149"/>
      <c r="Q45" s="149"/>
      <c r="R45" s="149"/>
    </row>
    <row r="46" spans="3:18" ht="15" customHeight="1">
      <c r="C46" s="159" t="s">
        <v>285</v>
      </c>
      <c r="D46" s="158">
        <v>41396.685777488594</v>
      </c>
      <c r="E46" s="157">
        <v>1.5447164660677706</v>
      </c>
      <c r="F46" s="157">
        <v>49.135044421328963</v>
      </c>
      <c r="G46" s="157">
        <v>1.4713530695175048</v>
      </c>
      <c r="H46" s="157">
        <v>32.444846587501743</v>
      </c>
      <c r="I46" s="157">
        <v>2.2975755012255115</v>
      </c>
      <c r="J46" s="157">
        <v>45.045834550909163</v>
      </c>
      <c r="K46" s="157">
        <v>1.7536905505454254</v>
      </c>
      <c r="L46" s="157">
        <v>40.440748899604223</v>
      </c>
      <c r="M46" s="157">
        <v>1.9475453666753577</v>
      </c>
      <c r="N46" s="157">
        <v>37.935576365068613</v>
      </c>
      <c r="O46" s="157">
        <v>2.0193318634897772</v>
      </c>
      <c r="P46" s="149"/>
      <c r="Q46" s="149"/>
      <c r="R46" s="149"/>
    </row>
    <row r="47" spans="3:18" ht="15" customHeight="1">
      <c r="C47" s="159" t="s">
        <v>284</v>
      </c>
      <c r="D47" s="158">
        <v>41404.693738230621</v>
      </c>
      <c r="E47" s="157">
        <v>1.4918012876204103</v>
      </c>
      <c r="F47" s="157">
        <v>40.626978021217674</v>
      </c>
      <c r="G47" s="157">
        <v>2.0475480079680954</v>
      </c>
      <c r="H47" s="157">
        <v>27.172365699960302</v>
      </c>
      <c r="I47" s="157">
        <v>2.385465452786284</v>
      </c>
      <c r="J47" s="157">
        <v>35.493898275002927</v>
      </c>
      <c r="K47" s="157">
        <v>1.9677990478427381</v>
      </c>
      <c r="L47" s="157">
        <v>35.385816470900977</v>
      </c>
      <c r="M47" s="157">
        <v>2.1003533762346658</v>
      </c>
      <c r="N47" s="157">
        <v>28.414100088880826</v>
      </c>
      <c r="O47" s="157">
        <v>2.2921434644393437</v>
      </c>
      <c r="P47" s="149"/>
      <c r="Q47" s="149"/>
      <c r="R47" s="149"/>
    </row>
    <row r="48" spans="3:18" ht="15" customHeight="1">
      <c r="C48" s="159" t="s">
        <v>283</v>
      </c>
      <c r="D48" s="158">
        <v>41404.897003832317</v>
      </c>
      <c r="E48" s="157">
        <v>1.360100714619491</v>
      </c>
      <c r="F48" s="157">
        <v>32.020619657399095</v>
      </c>
      <c r="G48" s="157">
        <v>2.1397782655506927</v>
      </c>
      <c r="H48" s="157">
        <v>23.455162226997686</v>
      </c>
      <c r="I48" s="157">
        <v>2.6445053054999463</v>
      </c>
      <c r="J48" s="157">
        <v>28.622693168264622</v>
      </c>
      <c r="K48" s="157">
        <v>2.3468570740891312</v>
      </c>
      <c r="L48" s="157">
        <v>31.163102575223739</v>
      </c>
      <c r="M48" s="157">
        <v>2.3610912987042565</v>
      </c>
      <c r="N48" s="157">
        <v>22.183138014620134</v>
      </c>
      <c r="O48" s="157">
        <v>2.6761385428819029</v>
      </c>
      <c r="P48" s="149"/>
      <c r="Q48" s="149"/>
      <c r="R48" s="149"/>
    </row>
    <row r="49" spans="3:18" ht="15" customHeight="1">
      <c r="C49" s="159" t="s">
        <v>282</v>
      </c>
      <c r="D49" s="158">
        <v>41403.873623063759</v>
      </c>
      <c r="E49" s="157">
        <v>1.4136218890089247</v>
      </c>
      <c r="F49" s="157">
        <v>25.833844289345247</v>
      </c>
      <c r="G49" s="157">
        <v>2.546153229227996</v>
      </c>
      <c r="H49" s="157">
        <v>20.60510491791873</v>
      </c>
      <c r="I49" s="157">
        <v>3.0638070129380721</v>
      </c>
      <c r="J49" s="157">
        <v>19.951331550236688</v>
      </c>
      <c r="K49" s="157">
        <v>2.8048268518082313</v>
      </c>
      <c r="L49" s="157">
        <v>24.947869929253152</v>
      </c>
      <c r="M49" s="157">
        <v>2.5569314061536597</v>
      </c>
      <c r="N49" s="157">
        <v>16.908006219963259</v>
      </c>
      <c r="O49" s="157">
        <v>3.0841308453289877</v>
      </c>
      <c r="P49" s="149"/>
      <c r="Q49" s="149"/>
      <c r="R49" s="149"/>
    </row>
    <row r="50" spans="3:18" ht="15" customHeight="1">
      <c r="C50" s="156" t="s">
        <v>281</v>
      </c>
      <c r="D50" s="155">
        <v>41411.343810963699</v>
      </c>
      <c r="E50" s="154">
        <v>2.0245777708323009</v>
      </c>
      <c r="F50" s="154">
        <v>18.332367050887051</v>
      </c>
      <c r="G50" s="154">
        <v>4.1214035943753755</v>
      </c>
      <c r="H50" s="154">
        <v>12.137458668099717</v>
      </c>
      <c r="I50" s="154">
        <v>4.1794928107154909</v>
      </c>
      <c r="J50" s="154">
        <v>12.557406938998314</v>
      </c>
      <c r="K50" s="154">
        <v>3.7819597181852078</v>
      </c>
      <c r="L50" s="154">
        <v>18.859062687540437</v>
      </c>
      <c r="M50" s="154">
        <v>3.6674067453876269</v>
      </c>
      <c r="N50" s="154">
        <v>10.931864697997634</v>
      </c>
      <c r="O50" s="154">
        <v>4.0936084244588189</v>
      </c>
      <c r="P50" s="149"/>
      <c r="Q50" s="149"/>
      <c r="R50" s="149"/>
    </row>
    <row r="51" spans="3:18" ht="15" customHeight="1">
      <c r="C51" s="153" t="s">
        <v>280</v>
      </c>
      <c r="D51" s="152"/>
      <c r="E51" s="152"/>
      <c r="F51" s="152"/>
      <c r="G51" s="152"/>
      <c r="H51" s="152"/>
      <c r="I51" s="152"/>
      <c r="J51" s="152"/>
      <c r="K51" s="152"/>
      <c r="L51" s="152"/>
      <c r="M51" s="152"/>
      <c r="N51" s="152"/>
      <c r="O51" s="152"/>
      <c r="P51" s="149"/>
      <c r="Q51" s="149"/>
      <c r="R51" s="149"/>
    </row>
    <row r="52" spans="3:18" ht="15" customHeight="1">
      <c r="C52" s="151" t="s">
        <v>279</v>
      </c>
      <c r="D52" s="149"/>
      <c r="E52" s="149"/>
      <c r="F52" s="149"/>
      <c r="G52" s="149"/>
      <c r="H52" s="149"/>
      <c r="I52" s="149"/>
      <c r="J52" s="149"/>
      <c r="K52" s="149"/>
      <c r="L52" s="149"/>
      <c r="M52" s="149"/>
      <c r="N52" s="149"/>
      <c r="O52" s="149"/>
      <c r="P52" s="149"/>
      <c r="Q52" s="149"/>
      <c r="R52" s="149"/>
    </row>
    <row r="53" spans="3:18" ht="15" customHeight="1">
      <c r="C53" s="150" t="s">
        <v>278</v>
      </c>
      <c r="D53" s="149"/>
      <c r="E53" s="149"/>
      <c r="F53" s="149"/>
      <c r="G53" s="149"/>
      <c r="H53" s="149"/>
      <c r="I53" s="149"/>
      <c r="J53" s="149"/>
      <c r="K53" s="149"/>
      <c r="L53" s="149"/>
      <c r="M53" s="149"/>
      <c r="N53" s="149"/>
      <c r="O53" s="149"/>
      <c r="P53" s="149"/>
      <c r="Q53" s="149"/>
      <c r="R53" s="149"/>
    </row>
    <row r="54" spans="3:18" ht="15" customHeight="1">
      <c r="C54" s="150" t="s">
        <v>277</v>
      </c>
      <c r="D54" s="149"/>
      <c r="E54" s="149"/>
      <c r="F54" s="149"/>
      <c r="G54" s="149"/>
      <c r="H54" s="149"/>
      <c r="I54" s="149"/>
      <c r="J54" s="149"/>
      <c r="K54" s="149"/>
      <c r="L54" s="149"/>
      <c r="M54" s="149"/>
      <c r="N54" s="149"/>
      <c r="O54" s="149"/>
      <c r="P54" s="149"/>
      <c r="Q54" s="149"/>
      <c r="R54" s="149"/>
    </row>
    <row r="55" spans="3:18" ht="15" customHeight="1">
      <c r="C55" s="150" t="s">
        <v>276</v>
      </c>
      <c r="D55" s="149"/>
      <c r="E55" s="149"/>
      <c r="F55" s="149"/>
      <c r="G55" s="149"/>
      <c r="H55" s="149"/>
      <c r="I55" s="149"/>
      <c r="J55" s="149"/>
      <c r="K55" s="149"/>
      <c r="L55" s="149"/>
      <c r="M55" s="149"/>
      <c r="N55" s="149"/>
      <c r="O55" s="149"/>
      <c r="P55" s="149"/>
      <c r="Q55" s="149"/>
      <c r="R55" s="149"/>
    </row>
    <row r="56" spans="3:18" ht="15" customHeight="1">
      <c r="C56" s="149"/>
      <c r="D56" s="149"/>
      <c r="E56" s="149"/>
      <c r="F56" s="149"/>
      <c r="G56" s="149"/>
      <c r="H56" s="149"/>
      <c r="I56" s="149"/>
      <c r="J56" s="149"/>
      <c r="K56" s="149"/>
      <c r="L56" s="149"/>
      <c r="M56" s="149"/>
      <c r="N56" s="149"/>
      <c r="O56" s="149"/>
      <c r="P56" s="149"/>
      <c r="Q56" s="149"/>
      <c r="R56" s="149"/>
    </row>
    <row r="57" spans="3:18" ht="15" customHeight="1">
      <c r="C57" s="149"/>
      <c r="D57" s="149"/>
      <c r="E57" s="149"/>
      <c r="F57" s="149"/>
      <c r="G57" s="149"/>
      <c r="H57" s="149"/>
      <c r="I57" s="149"/>
      <c r="J57" s="149"/>
      <c r="K57" s="149"/>
      <c r="L57" s="149"/>
      <c r="M57" s="149"/>
      <c r="N57" s="149"/>
      <c r="O57" s="149"/>
      <c r="P57" s="149"/>
      <c r="Q57" s="149"/>
      <c r="R57" s="149"/>
    </row>
    <row r="58" spans="3:18" ht="15" customHeight="1">
      <c r="C58" s="149"/>
      <c r="D58" s="149"/>
      <c r="E58" s="149"/>
      <c r="F58" s="149"/>
      <c r="G58" s="149"/>
      <c r="H58" s="149"/>
      <c r="I58" s="149"/>
      <c r="J58" s="149"/>
      <c r="K58" s="149"/>
      <c r="L58" s="149"/>
      <c r="M58" s="149"/>
      <c r="N58" s="149"/>
      <c r="O58" s="149"/>
      <c r="P58" s="149"/>
      <c r="Q58" s="149"/>
      <c r="R58" s="149"/>
    </row>
    <row r="59" spans="3:18" ht="15" customHeight="1">
      <c r="C59" s="149"/>
      <c r="D59" s="149"/>
      <c r="E59" s="149"/>
      <c r="F59" s="149"/>
      <c r="G59" s="149"/>
      <c r="H59" s="149"/>
      <c r="I59" s="149"/>
      <c r="J59" s="149"/>
      <c r="K59" s="149"/>
      <c r="L59" s="149"/>
      <c r="M59" s="149"/>
      <c r="N59" s="149"/>
      <c r="O59" s="149"/>
      <c r="P59" s="149"/>
      <c r="Q59" s="149"/>
      <c r="R59" s="149"/>
    </row>
    <row r="60" spans="3:18" ht="15" customHeight="1">
      <c r="C60" s="149"/>
      <c r="D60" s="149"/>
      <c r="E60" s="149"/>
      <c r="F60" s="149"/>
      <c r="G60" s="149"/>
      <c r="H60" s="149"/>
      <c r="I60" s="149"/>
      <c r="J60" s="149"/>
      <c r="K60" s="149"/>
      <c r="L60" s="149"/>
      <c r="M60" s="149"/>
      <c r="N60" s="149"/>
      <c r="O60" s="149"/>
      <c r="P60" s="149"/>
      <c r="Q60" s="149"/>
      <c r="R60" s="149"/>
    </row>
    <row r="61" spans="3:18" ht="15" customHeight="1">
      <c r="C61" s="149"/>
      <c r="D61" s="149"/>
      <c r="E61" s="149"/>
      <c r="F61" s="149"/>
      <c r="G61" s="149"/>
      <c r="H61" s="149"/>
      <c r="I61" s="149"/>
      <c r="J61" s="149"/>
      <c r="K61" s="149"/>
      <c r="L61" s="149"/>
      <c r="M61" s="149"/>
      <c r="N61" s="149"/>
      <c r="O61" s="149"/>
      <c r="P61" s="149"/>
      <c r="Q61" s="149"/>
      <c r="R61" s="149"/>
    </row>
    <row r="62" spans="3:18" ht="15" customHeight="1">
      <c r="C62" s="149"/>
      <c r="D62" s="149"/>
      <c r="E62" s="149"/>
      <c r="F62" s="149"/>
      <c r="G62" s="149"/>
      <c r="H62" s="149"/>
      <c r="I62" s="149"/>
      <c r="J62" s="149"/>
      <c r="K62" s="149"/>
      <c r="L62" s="149"/>
      <c r="M62" s="149"/>
      <c r="N62" s="149"/>
      <c r="O62" s="149"/>
      <c r="P62" s="149"/>
      <c r="Q62" s="149"/>
      <c r="R62" s="149"/>
    </row>
    <row r="63" spans="3:18" ht="15" customHeight="1">
      <c r="C63" s="149"/>
      <c r="D63" s="149"/>
      <c r="E63" s="149"/>
      <c r="F63" s="149"/>
      <c r="G63" s="149"/>
      <c r="H63" s="149"/>
      <c r="I63" s="149"/>
      <c r="J63" s="149"/>
      <c r="K63" s="149"/>
      <c r="L63" s="149"/>
      <c r="M63" s="149"/>
      <c r="N63" s="149"/>
      <c r="O63" s="149"/>
      <c r="P63" s="149"/>
      <c r="Q63" s="149"/>
      <c r="R63" s="149"/>
    </row>
    <row r="64" spans="3:18" ht="15" customHeight="1">
      <c r="C64" s="149"/>
      <c r="D64" s="149"/>
      <c r="E64" s="149"/>
      <c r="F64" s="149"/>
      <c r="G64" s="149"/>
      <c r="H64" s="149"/>
      <c r="I64" s="149"/>
      <c r="J64" s="149"/>
      <c r="K64" s="149"/>
      <c r="L64" s="149"/>
      <c r="M64" s="149"/>
      <c r="N64" s="149"/>
      <c r="O64" s="149"/>
      <c r="P64" s="149"/>
      <c r="Q64" s="149"/>
      <c r="R64" s="149"/>
    </row>
    <row r="65" spans="3:18" ht="15" customHeight="1">
      <c r="C65" s="149"/>
      <c r="D65" s="149"/>
      <c r="E65" s="149"/>
      <c r="F65" s="149"/>
      <c r="G65" s="149"/>
      <c r="H65" s="149"/>
      <c r="I65" s="149"/>
      <c r="J65" s="149"/>
      <c r="K65" s="149"/>
      <c r="L65" s="149"/>
      <c r="M65" s="149"/>
      <c r="N65" s="149"/>
      <c r="O65" s="149"/>
      <c r="P65" s="149"/>
      <c r="Q65" s="149"/>
      <c r="R65" s="149"/>
    </row>
    <row r="66" spans="3:18" ht="15" customHeight="1">
      <c r="C66" s="149"/>
      <c r="D66" s="149"/>
      <c r="E66" s="149"/>
      <c r="F66" s="149"/>
      <c r="G66" s="149"/>
      <c r="H66" s="149"/>
      <c r="I66" s="149"/>
      <c r="J66" s="149"/>
      <c r="K66" s="149"/>
      <c r="L66" s="149"/>
      <c r="M66" s="149"/>
      <c r="N66" s="149"/>
      <c r="O66" s="149"/>
      <c r="P66" s="149"/>
      <c r="Q66" s="149"/>
      <c r="R66" s="149"/>
    </row>
    <row r="67" spans="3:18" ht="15" customHeight="1">
      <c r="C67" s="149"/>
      <c r="D67" s="149"/>
      <c r="E67" s="149"/>
      <c r="F67" s="149"/>
      <c r="G67" s="149"/>
      <c r="H67" s="149"/>
      <c r="I67" s="149"/>
      <c r="J67" s="149"/>
      <c r="K67" s="149"/>
      <c r="L67" s="149"/>
      <c r="M67" s="149"/>
      <c r="N67" s="149"/>
      <c r="O67" s="149"/>
      <c r="P67" s="149"/>
      <c r="Q67" s="149"/>
      <c r="R67" s="149"/>
    </row>
    <row r="68" spans="3:18" ht="15" customHeight="1">
      <c r="C68" s="149"/>
      <c r="D68" s="149"/>
      <c r="E68" s="149"/>
      <c r="F68" s="149"/>
      <c r="G68" s="149"/>
      <c r="H68" s="149"/>
      <c r="I68" s="149"/>
      <c r="J68" s="149"/>
      <c r="K68" s="149"/>
      <c r="L68" s="149"/>
      <c r="M68" s="149"/>
      <c r="N68" s="149"/>
      <c r="O68" s="149"/>
      <c r="P68" s="149"/>
      <c r="Q68" s="149"/>
      <c r="R68" s="149"/>
    </row>
    <row r="69" spans="3:18" ht="15" customHeight="1">
      <c r="C69" s="149"/>
      <c r="D69" s="149"/>
      <c r="E69" s="149"/>
      <c r="F69" s="149"/>
      <c r="G69" s="149"/>
      <c r="H69" s="149"/>
      <c r="I69" s="149"/>
      <c r="J69" s="149"/>
      <c r="K69" s="149"/>
      <c r="L69" s="149"/>
      <c r="M69" s="149"/>
      <c r="N69" s="149"/>
      <c r="O69" s="149"/>
      <c r="P69" s="149"/>
      <c r="Q69" s="149"/>
      <c r="R69" s="149"/>
    </row>
    <row r="70" spans="3:18" ht="15" customHeight="1">
      <c r="C70" s="149"/>
      <c r="D70" s="149"/>
      <c r="E70" s="149"/>
      <c r="F70" s="149"/>
      <c r="G70" s="149"/>
      <c r="H70" s="149"/>
      <c r="I70" s="149"/>
      <c r="J70" s="149"/>
      <c r="K70" s="149"/>
      <c r="L70" s="149"/>
      <c r="M70" s="149"/>
      <c r="N70" s="149"/>
      <c r="O70" s="149"/>
      <c r="P70" s="149"/>
      <c r="Q70" s="149"/>
      <c r="R70" s="149"/>
    </row>
    <row r="71" spans="3:18" ht="15" customHeight="1">
      <c r="C71" s="149"/>
      <c r="D71" s="149"/>
      <c r="E71" s="149"/>
      <c r="F71" s="149"/>
      <c r="G71" s="149"/>
      <c r="H71" s="149"/>
      <c r="I71" s="149"/>
      <c r="J71" s="149"/>
      <c r="K71" s="149"/>
      <c r="L71" s="149"/>
      <c r="M71" s="149"/>
      <c r="N71" s="149"/>
      <c r="O71" s="149"/>
      <c r="P71" s="149"/>
      <c r="Q71" s="149"/>
      <c r="R71" s="149"/>
    </row>
    <row r="72" spans="3:18" ht="15" customHeight="1">
      <c r="C72" s="149"/>
      <c r="D72" s="149"/>
      <c r="E72" s="149"/>
      <c r="F72" s="149"/>
      <c r="G72" s="149"/>
      <c r="H72" s="149"/>
      <c r="I72" s="149"/>
      <c r="J72" s="149"/>
      <c r="K72" s="149"/>
      <c r="L72" s="149"/>
      <c r="M72" s="149"/>
      <c r="N72" s="149"/>
      <c r="O72" s="149"/>
      <c r="P72" s="149"/>
      <c r="Q72" s="149"/>
      <c r="R72" s="149"/>
    </row>
    <row r="73" spans="3:18" ht="15" customHeight="1">
      <c r="C73" s="149"/>
      <c r="D73" s="149"/>
      <c r="E73" s="149"/>
      <c r="F73" s="149"/>
      <c r="G73" s="149"/>
      <c r="H73" s="149"/>
      <c r="I73" s="149"/>
      <c r="J73" s="149"/>
      <c r="K73" s="149"/>
      <c r="L73" s="149"/>
      <c r="M73" s="149"/>
      <c r="N73" s="149"/>
      <c r="O73" s="149"/>
      <c r="P73" s="149"/>
      <c r="Q73" s="149"/>
      <c r="R73" s="149"/>
    </row>
    <row r="74" spans="3:18" ht="15" customHeight="1">
      <c r="C74" s="149"/>
      <c r="D74" s="149"/>
      <c r="E74" s="149"/>
      <c r="F74" s="149"/>
      <c r="G74" s="149"/>
      <c r="H74" s="149"/>
      <c r="I74" s="149"/>
      <c r="J74" s="149"/>
      <c r="K74" s="149"/>
      <c r="L74" s="149"/>
      <c r="M74" s="149"/>
      <c r="N74" s="149"/>
      <c r="O74" s="149"/>
      <c r="P74" s="149"/>
      <c r="Q74" s="149"/>
      <c r="R74" s="149"/>
    </row>
    <row r="75" spans="3:18" ht="15" customHeight="1">
      <c r="C75" s="149"/>
      <c r="D75" s="149"/>
      <c r="E75" s="149"/>
      <c r="F75" s="149"/>
      <c r="G75" s="149"/>
      <c r="H75" s="149"/>
      <c r="I75" s="149"/>
      <c r="J75" s="149"/>
      <c r="K75" s="149"/>
      <c r="L75" s="149"/>
      <c r="M75" s="149"/>
      <c r="N75" s="149"/>
      <c r="O75" s="149"/>
      <c r="P75" s="149"/>
      <c r="Q75" s="149"/>
      <c r="R75" s="149"/>
    </row>
    <row r="76" spans="3:18" ht="15" customHeight="1">
      <c r="C76" s="149"/>
      <c r="D76" s="149"/>
      <c r="E76" s="149"/>
      <c r="F76" s="149"/>
      <c r="G76" s="149"/>
      <c r="H76" s="149"/>
      <c r="I76" s="149"/>
      <c r="J76" s="149"/>
      <c r="K76" s="149"/>
      <c r="L76" s="149"/>
      <c r="M76" s="149"/>
      <c r="N76" s="149"/>
      <c r="O76" s="149"/>
      <c r="P76" s="149"/>
      <c r="Q76" s="149"/>
      <c r="R76" s="149"/>
    </row>
    <row r="77" spans="3:18" ht="15" customHeight="1">
      <c r="C77" s="149"/>
      <c r="D77" s="149"/>
      <c r="E77" s="149"/>
      <c r="F77" s="149"/>
      <c r="G77" s="149"/>
      <c r="H77" s="149"/>
      <c r="I77" s="149"/>
      <c r="J77" s="149"/>
      <c r="K77" s="149"/>
      <c r="L77" s="149"/>
      <c r="M77" s="149"/>
      <c r="N77" s="149"/>
      <c r="O77" s="149"/>
      <c r="P77" s="149"/>
      <c r="Q77" s="149"/>
      <c r="R77" s="149"/>
    </row>
    <row r="78" spans="3:18" ht="15" customHeight="1">
      <c r="C78" s="149"/>
      <c r="D78" s="149"/>
      <c r="E78" s="149"/>
      <c r="F78" s="149"/>
      <c r="G78" s="149"/>
      <c r="H78" s="149"/>
      <c r="I78" s="149"/>
      <c r="J78" s="149"/>
      <c r="K78" s="149"/>
      <c r="L78" s="149"/>
      <c r="M78" s="149"/>
      <c r="N78" s="149"/>
      <c r="O78" s="149"/>
      <c r="P78" s="149"/>
      <c r="Q78" s="149"/>
      <c r="R78" s="149"/>
    </row>
    <row r="79" spans="3:18" ht="15" customHeight="1">
      <c r="C79" s="149"/>
      <c r="D79" s="149"/>
      <c r="E79" s="149"/>
      <c r="F79" s="149"/>
      <c r="G79" s="149"/>
      <c r="H79" s="149"/>
      <c r="I79" s="149"/>
      <c r="J79" s="149"/>
      <c r="K79" s="149"/>
      <c r="L79" s="149"/>
      <c r="M79" s="149"/>
      <c r="N79" s="149"/>
      <c r="O79" s="149"/>
      <c r="P79" s="149"/>
      <c r="Q79" s="149"/>
      <c r="R79" s="149"/>
    </row>
  </sheetData>
  <sheetProtection selectLockedCells="1" selectUnlockedCells="1"/>
  <mergeCells count="8">
    <mergeCell ref="C5:C10"/>
    <mergeCell ref="D5:E9"/>
    <mergeCell ref="F5:O5"/>
    <mergeCell ref="F7:G9"/>
    <mergeCell ref="H7:I9"/>
    <mergeCell ref="J7:K9"/>
    <mergeCell ref="L7:M9"/>
    <mergeCell ref="N7:O9"/>
  </mergeCells>
  <pageMargins left="0.75" right="0.75" top="1" bottom="1" header="0.51180555555555551" footer="0.51180555555555551"/>
  <pageSetup paperSize="9" firstPageNumber="0"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8026-04DE-4496-BADC-346E6C693A76}">
  <dimension ref="C1:M68"/>
  <sheetViews>
    <sheetView showGridLines="0" workbookViewId="0"/>
  </sheetViews>
  <sheetFormatPr defaultColWidth="10.7109375" defaultRowHeight="15" customHeight="1"/>
  <cols>
    <col min="1" max="2" width="10.7109375" style="168"/>
    <col min="3" max="3" width="60.7109375" style="168" customWidth="1"/>
    <col min="4" max="4" width="10.7109375" style="168"/>
    <col min="5" max="5" width="8.7109375" style="168" customWidth="1"/>
    <col min="6" max="6" width="20.5703125" style="168" bestFit="1" customWidth="1"/>
    <col min="7" max="7" width="8.7109375" style="168" customWidth="1"/>
    <col min="8" max="8" width="15.28515625" style="168" bestFit="1" customWidth="1"/>
    <col min="9" max="9" width="6.42578125" style="168" bestFit="1" customWidth="1"/>
    <col min="10" max="10" width="10.28515625" style="168" bestFit="1" customWidth="1"/>
    <col min="11" max="11" width="8.7109375" style="168" customWidth="1"/>
    <col min="12" max="12" width="12.5703125" style="168" bestFit="1" customWidth="1"/>
    <col min="13" max="13" width="8.7109375" style="168" customWidth="1"/>
    <col min="14" max="16384" width="10.7109375" style="168"/>
  </cols>
  <sheetData>
    <row r="1" spans="3:13" s="166" customFormat="1" ht="15" customHeight="1">
      <c r="C1" s="167"/>
      <c r="D1" s="167"/>
      <c r="E1" s="167"/>
      <c r="F1" s="167"/>
      <c r="G1" s="167"/>
      <c r="H1" s="167"/>
      <c r="I1" s="167"/>
      <c r="J1" s="167"/>
      <c r="K1" s="167"/>
      <c r="L1" s="167"/>
      <c r="M1" s="167"/>
    </row>
    <row r="2" spans="3:13" ht="15" customHeight="1">
      <c r="C2" s="179"/>
      <c r="D2" s="179"/>
      <c r="E2" s="179"/>
      <c r="F2" s="179"/>
      <c r="G2" s="179"/>
      <c r="H2" s="179"/>
      <c r="I2" s="179"/>
      <c r="J2" s="179"/>
      <c r="K2" s="179"/>
      <c r="L2" s="179"/>
      <c r="M2" s="179"/>
    </row>
    <row r="3" spans="3:13" ht="15" customHeight="1">
      <c r="C3" s="178"/>
      <c r="D3" s="178"/>
      <c r="E3" s="178"/>
      <c r="F3" s="178"/>
      <c r="G3" s="178"/>
      <c r="H3" s="178"/>
      <c r="I3" s="178"/>
      <c r="J3" s="178"/>
      <c r="K3" s="178"/>
      <c r="L3" s="178"/>
      <c r="M3" s="178"/>
    </row>
    <row r="4" spans="3:13" ht="15" customHeight="1">
      <c r="C4" s="177" t="s">
        <v>311</v>
      </c>
      <c r="D4" s="176"/>
      <c r="E4" s="176"/>
      <c r="F4" s="176"/>
      <c r="G4" s="176"/>
      <c r="H4" s="176"/>
      <c r="I4" s="176"/>
      <c r="J4" s="176"/>
      <c r="K4" s="176"/>
      <c r="L4" s="176"/>
      <c r="M4" s="176"/>
    </row>
    <row r="5" spans="3:13" ht="16.5" customHeight="1">
      <c r="C5" s="221" t="s">
        <v>304</v>
      </c>
      <c r="D5" s="221" t="s">
        <v>114</v>
      </c>
      <c r="E5" s="221"/>
      <c r="F5" s="221" t="s">
        <v>310</v>
      </c>
      <c r="G5" s="221"/>
      <c r="H5" s="221"/>
      <c r="I5" s="221"/>
      <c r="J5" s="221"/>
      <c r="K5" s="221"/>
      <c r="L5" s="221"/>
      <c r="M5" s="221"/>
    </row>
    <row r="6" spans="3:13" ht="60.75" customHeight="1">
      <c r="C6" s="222"/>
      <c r="D6" s="222"/>
      <c r="E6" s="222"/>
      <c r="F6" s="161" t="s">
        <v>309</v>
      </c>
      <c r="G6" s="161"/>
      <c r="H6" s="161" t="s">
        <v>308</v>
      </c>
      <c r="I6" s="161"/>
      <c r="J6" s="161" t="s">
        <v>307</v>
      </c>
      <c r="K6" s="161"/>
      <c r="L6" s="161" t="s">
        <v>306</v>
      </c>
      <c r="M6" s="161"/>
    </row>
    <row r="7" spans="3:13" ht="15" customHeight="1">
      <c r="C7" s="222"/>
      <c r="D7" s="222"/>
      <c r="E7" s="222"/>
      <c r="F7" s="222" t="s">
        <v>309</v>
      </c>
      <c r="G7" s="222"/>
      <c r="H7" s="222" t="s">
        <v>308</v>
      </c>
      <c r="I7" s="222"/>
      <c r="J7" s="222" t="s">
        <v>307</v>
      </c>
      <c r="K7" s="222"/>
      <c r="L7" s="222" t="s">
        <v>306</v>
      </c>
      <c r="M7" s="222"/>
    </row>
    <row r="8" spans="3:13" ht="15" customHeight="1">
      <c r="C8" s="222"/>
      <c r="D8" s="222"/>
      <c r="E8" s="222"/>
      <c r="F8" s="222"/>
      <c r="G8" s="222"/>
      <c r="H8" s="222"/>
      <c r="I8" s="222"/>
      <c r="J8" s="222"/>
      <c r="K8" s="222"/>
      <c r="L8" s="222"/>
      <c r="M8" s="222"/>
    </row>
    <row r="9" spans="3:13" ht="15" customHeight="1">
      <c r="C9" s="222"/>
      <c r="D9" s="222"/>
      <c r="E9" s="222"/>
      <c r="F9" s="222"/>
      <c r="G9" s="222"/>
      <c r="H9" s="222"/>
      <c r="I9" s="222"/>
      <c r="J9" s="222"/>
      <c r="K9" s="222"/>
      <c r="L9" s="222"/>
      <c r="M9" s="222"/>
    </row>
    <row r="10" spans="3:13" ht="15" customHeight="1">
      <c r="C10" s="222"/>
      <c r="D10" s="222"/>
      <c r="E10" s="222"/>
      <c r="F10" s="222"/>
      <c r="G10" s="222"/>
      <c r="H10" s="222"/>
      <c r="I10" s="222"/>
      <c r="J10" s="222"/>
      <c r="K10" s="222"/>
      <c r="L10" s="222"/>
      <c r="M10" s="222"/>
    </row>
    <row r="11" spans="3:13" ht="15" customHeight="1">
      <c r="C11" s="222"/>
      <c r="D11" s="161" t="s">
        <v>105</v>
      </c>
      <c r="E11" s="161" t="s">
        <v>103</v>
      </c>
      <c r="F11" s="161" t="s">
        <v>297</v>
      </c>
      <c r="G11" s="161" t="s">
        <v>103</v>
      </c>
      <c r="H11" s="161" t="s">
        <v>297</v>
      </c>
      <c r="I11" s="161" t="s">
        <v>103</v>
      </c>
      <c r="J11" s="161" t="s">
        <v>297</v>
      </c>
      <c r="K11" s="161" t="s">
        <v>103</v>
      </c>
      <c r="L11" s="161" t="s">
        <v>297</v>
      </c>
      <c r="M11" s="161" t="s">
        <v>103</v>
      </c>
    </row>
    <row r="12" spans="3:13" ht="15" customHeight="1">
      <c r="C12" s="159" t="s">
        <v>1</v>
      </c>
      <c r="D12" s="175">
        <v>207103.79000000039</v>
      </c>
      <c r="E12" s="175">
        <v>0</v>
      </c>
      <c r="F12" s="175">
        <v>25.290756842625385</v>
      </c>
      <c r="G12" s="175">
        <v>1.5279716311633986</v>
      </c>
      <c r="H12" s="175">
        <v>15.80814807474826</v>
      </c>
      <c r="I12" s="175">
        <v>2.6204793122850232</v>
      </c>
      <c r="J12" s="175">
        <v>10.322671670495843</v>
      </c>
      <c r="K12" s="175">
        <v>3.1355454382226298</v>
      </c>
      <c r="L12" s="175">
        <v>2.8803286884028334</v>
      </c>
      <c r="M12" s="175">
        <v>5.9390344192246358</v>
      </c>
    </row>
    <row r="13" spans="3:13" ht="15" customHeight="1">
      <c r="C13" s="159" t="s">
        <v>102</v>
      </c>
      <c r="D13" s="175"/>
      <c r="E13" s="175"/>
      <c r="F13" s="175"/>
      <c r="G13" s="175"/>
      <c r="H13" s="175"/>
      <c r="I13" s="175"/>
      <c r="J13" s="175"/>
      <c r="K13" s="175"/>
      <c r="L13" s="175"/>
      <c r="M13" s="175"/>
    </row>
    <row r="14" spans="3:13" ht="15" customHeight="1">
      <c r="C14" s="159" t="s">
        <v>101</v>
      </c>
      <c r="D14" s="175">
        <v>100210.73033191448</v>
      </c>
      <c r="E14" s="175">
        <v>0.26510124214457648</v>
      </c>
      <c r="F14" s="175">
        <v>24.931838546214458</v>
      </c>
      <c r="G14" s="175">
        <v>1.6469068778027938</v>
      </c>
      <c r="H14" s="175">
        <v>15.862279597341056</v>
      </c>
      <c r="I14" s="175">
        <v>2.724591012382148</v>
      </c>
      <c r="J14" s="175">
        <v>10.101776767570733</v>
      </c>
      <c r="K14" s="175">
        <v>3.3293676105359689</v>
      </c>
      <c r="L14" s="175">
        <v>2.8820703709289064</v>
      </c>
      <c r="M14" s="175">
        <v>5.9662637938872596</v>
      </c>
    </row>
    <row r="15" spans="3:13" ht="15" customHeight="1">
      <c r="C15" s="159" t="s">
        <v>100</v>
      </c>
      <c r="D15" s="175">
        <v>106893.05966808666</v>
      </c>
      <c r="E15" s="175">
        <v>0.24852866191402548</v>
      </c>
      <c r="F15" s="175">
        <v>25.627237664902363</v>
      </c>
      <c r="G15" s="175">
        <v>1.5341123599678945</v>
      </c>
      <c r="H15" s="175">
        <v>15.757400538567254</v>
      </c>
      <c r="I15" s="175">
        <v>2.6354346301661655</v>
      </c>
      <c r="J15" s="175">
        <v>10.529757515147075</v>
      </c>
      <c r="K15" s="175">
        <v>3.1328530159950394</v>
      </c>
      <c r="L15" s="175">
        <v>2.8786958856887277</v>
      </c>
      <c r="M15" s="175">
        <v>6.1652794425186039</v>
      </c>
    </row>
    <row r="16" spans="3:13" ht="15" customHeight="1">
      <c r="C16" s="159" t="s">
        <v>99</v>
      </c>
      <c r="D16" s="175"/>
      <c r="E16" s="175"/>
      <c r="F16" s="175"/>
      <c r="G16" s="175"/>
      <c r="H16" s="175"/>
      <c r="I16" s="175"/>
      <c r="J16" s="175"/>
      <c r="K16" s="175"/>
      <c r="L16" s="175"/>
      <c r="M16" s="175"/>
    </row>
    <row r="17" spans="3:13" ht="15" customHeight="1">
      <c r="C17" s="159" t="s">
        <v>98</v>
      </c>
      <c r="D17" s="175">
        <v>91127.029786025989</v>
      </c>
      <c r="E17" s="175">
        <v>0.75540144383575725</v>
      </c>
      <c r="F17" s="175">
        <v>25.742299623434885</v>
      </c>
      <c r="G17" s="175">
        <v>2.0138712118620412</v>
      </c>
      <c r="H17" s="175">
        <v>14.842028313000943</v>
      </c>
      <c r="I17" s="175">
        <v>3.5140110768272268</v>
      </c>
      <c r="J17" s="175">
        <v>9.2823611305317186</v>
      </c>
      <c r="K17" s="175">
        <v>3.9052889697993134</v>
      </c>
      <c r="L17" s="175">
        <v>2.291119496391989</v>
      </c>
      <c r="M17" s="175">
        <v>7.0447494982297298</v>
      </c>
    </row>
    <row r="18" spans="3:13" ht="15" customHeight="1">
      <c r="C18" s="159" t="s">
        <v>97</v>
      </c>
      <c r="D18" s="175">
        <v>113171.49944945965</v>
      </c>
      <c r="E18" s="175">
        <v>0.61584008796178313</v>
      </c>
      <c r="F18" s="175">
        <v>24.877683609568734</v>
      </c>
      <c r="G18" s="175">
        <v>1.7231565742766324</v>
      </c>
      <c r="H18" s="175">
        <v>16.548519788345995</v>
      </c>
      <c r="I18" s="175">
        <v>2.6456813267730057</v>
      </c>
      <c r="J18" s="175">
        <v>11.108319005078339</v>
      </c>
      <c r="K18" s="175">
        <v>3.3081953664976682</v>
      </c>
      <c r="L18" s="175">
        <v>3.3640261074953162</v>
      </c>
      <c r="M18" s="175">
        <v>6.6328396430999819</v>
      </c>
    </row>
    <row r="19" spans="3:13" ht="15" customHeight="1">
      <c r="C19" s="159" t="s">
        <v>96</v>
      </c>
      <c r="D19" s="175"/>
      <c r="E19" s="175"/>
      <c r="F19" s="175"/>
      <c r="G19" s="175"/>
      <c r="H19" s="175"/>
      <c r="I19" s="175"/>
      <c r="J19" s="175"/>
      <c r="K19" s="175"/>
      <c r="L19" s="175"/>
      <c r="M19" s="175"/>
    </row>
    <row r="20" spans="3:13" ht="15" customHeight="1">
      <c r="C20" s="159" t="s">
        <v>95</v>
      </c>
      <c r="D20" s="175">
        <v>43253.78926934459</v>
      </c>
      <c r="E20" s="175">
        <v>0.90088123952292132</v>
      </c>
      <c r="F20" s="175">
        <v>25.39734931093561</v>
      </c>
      <c r="G20" s="175">
        <v>2.2791162393571751</v>
      </c>
      <c r="H20" s="175">
        <v>14.731065665074562</v>
      </c>
      <c r="I20" s="175">
        <v>3.802602707566713</v>
      </c>
      <c r="J20" s="175">
        <v>9.1592833701065093</v>
      </c>
      <c r="K20" s="175">
        <v>4.3477741544796844</v>
      </c>
      <c r="L20" s="175">
        <v>2.2774915396672157</v>
      </c>
      <c r="M20" s="175">
        <v>7.4920194873571049</v>
      </c>
    </row>
    <row r="21" spans="3:13" ht="15" customHeight="1">
      <c r="C21" s="159" t="s">
        <v>94</v>
      </c>
      <c r="D21" s="175">
        <v>55692.758108902257</v>
      </c>
      <c r="E21" s="175">
        <v>0.70388328653846755</v>
      </c>
      <c r="F21" s="175">
        <v>24.478906546064813</v>
      </c>
      <c r="G21" s="175">
        <v>1.8676598327051623</v>
      </c>
      <c r="H21" s="175">
        <v>16.677130972350639</v>
      </c>
      <c r="I21" s="175">
        <v>2.775687067659717</v>
      </c>
      <c r="J21" s="175">
        <v>10.734070886846691</v>
      </c>
      <c r="K21" s="175">
        <v>3.4278558305030891</v>
      </c>
      <c r="L21" s="175">
        <v>3.3472691450964827</v>
      </c>
      <c r="M21" s="175">
        <v>6.5855834246536666</v>
      </c>
    </row>
    <row r="22" spans="3:13" ht="15" customHeight="1">
      <c r="C22" s="159" t="s">
        <v>93</v>
      </c>
      <c r="D22" s="175">
        <v>47873.240516681471</v>
      </c>
      <c r="E22" s="175">
        <v>0.88173837767880991</v>
      </c>
      <c r="F22" s="175">
        <v>26.053964511046566</v>
      </c>
      <c r="G22" s="175">
        <v>2.0547704341140096</v>
      </c>
      <c r="H22" s="175">
        <v>14.942283798912861</v>
      </c>
      <c r="I22" s="175">
        <v>3.5430383667536161</v>
      </c>
      <c r="J22" s="175">
        <v>9.3935627006723408</v>
      </c>
      <c r="K22" s="175">
        <v>3.9694488914526955</v>
      </c>
      <c r="L22" s="175">
        <v>2.3034324453794222</v>
      </c>
      <c r="M22" s="175">
        <v>7.6267122970214789</v>
      </c>
    </row>
    <row r="23" spans="3:13" ht="15" customHeight="1">
      <c r="C23" s="159" t="s">
        <v>92</v>
      </c>
      <c r="D23" s="175">
        <v>57478.741340557259</v>
      </c>
      <c r="E23" s="175">
        <v>0.73794299580205347</v>
      </c>
      <c r="F23" s="175">
        <v>25.264069845925537</v>
      </c>
      <c r="G23" s="175">
        <v>1.8085653437811537</v>
      </c>
      <c r="H23" s="175">
        <v>16.423904819510327</v>
      </c>
      <c r="I23" s="175">
        <v>2.7443452361209704</v>
      </c>
      <c r="J23" s="175">
        <v>11.470938461163803</v>
      </c>
      <c r="K23" s="175">
        <v>3.5491013464572916</v>
      </c>
      <c r="L23" s="175">
        <v>3.3802623964563003</v>
      </c>
      <c r="M23" s="175">
        <v>7.0903196265186343</v>
      </c>
    </row>
    <row r="24" spans="3:13" ht="15" customHeight="1">
      <c r="C24" s="159" t="s">
        <v>296</v>
      </c>
      <c r="D24" s="175"/>
      <c r="E24" s="175"/>
      <c r="F24" s="175"/>
      <c r="G24" s="175"/>
      <c r="H24" s="175"/>
      <c r="I24" s="175"/>
      <c r="J24" s="175"/>
      <c r="K24" s="175"/>
      <c r="L24" s="175"/>
      <c r="M24" s="175"/>
    </row>
    <row r="25" spans="3:13" ht="15" customHeight="1">
      <c r="C25" s="159" t="s">
        <v>90</v>
      </c>
      <c r="D25" s="175">
        <v>42380.720687554531</v>
      </c>
      <c r="E25" s="175">
        <v>0.82145199625994081</v>
      </c>
      <c r="F25" s="175">
        <v>25.593916213005119</v>
      </c>
      <c r="G25" s="175">
        <v>2.1547272073431647</v>
      </c>
      <c r="H25" s="175">
        <v>16.598006973137771</v>
      </c>
      <c r="I25" s="175">
        <v>3.1892910279919735</v>
      </c>
      <c r="J25" s="175">
        <v>11.448989283522421</v>
      </c>
      <c r="K25" s="175">
        <v>4.414258140472298</v>
      </c>
      <c r="L25" s="175">
        <v>3.419492933610317</v>
      </c>
      <c r="M25" s="175">
        <v>8.1949160744614176</v>
      </c>
    </row>
    <row r="26" spans="3:13" ht="15" customHeight="1">
      <c r="C26" s="159" t="s">
        <v>89</v>
      </c>
      <c r="D26" s="175">
        <v>47277.115376613649</v>
      </c>
      <c r="E26" s="175">
        <v>0.66590724108998001</v>
      </c>
      <c r="F26" s="175">
        <v>25.230026622589627</v>
      </c>
      <c r="G26" s="175">
        <v>1.8657757479583721</v>
      </c>
      <c r="H26" s="175">
        <v>16.39981073652136</v>
      </c>
      <c r="I26" s="175">
        <v>2.9702495206541646</v>
      </c>
      <c r="J26" s="175">
        <v>10.951148758145784</v>
      </c>
      <c r="K26" s="175">
        <v>3.548656353775411</v>
      </c>
      <c r="L26" s="175">
        <v>3.1343590415970097</v>
      </c>
      <c r="M26" s="175">
        <v>6.2730424751306728</v>
      </c>
    </row>
    <row r="27" spans="3:13" ht="15" customHeight="1">
      <c r="C27" s="159" t="s">
        <v>295</v>
      </c>
      <c r="D27" s="175">
        <v>85743.362446626168</v>
      </c>
      <c r="E27" s="175">
        <v>0.38461044590522725</v>
      </c>
      <c r="F27" s="175">
        <v>25.686421265228432</v>
      </c>
      <c r="G27" s="175">
        <v>1.6415999069124763</v>
      </c>
      <c r="H27" s="175">
        <v>15.722102374246058</v>
      </c>
      <c r="I27" s="175">
        <v>2.8145215141182267</v>
      </c>
      <c r="J27" s="175">
        <v>9.944385769655792</v>
      </c>
      <c r="K27" s="175">
        <v>3.2233814431024168</v>
      </c>
      <c r="L27" s="175">
        <v>2.7670460602996854</v>
      </c>
      <c r="M27" s="175">
        <v>5.9847944082643743</v>
      </c>
    </row>
    <row r="28" spans="3:13" ht="15" customHeight="1">
      <c r="C28" s="159" t="s">
        <v>294</v>
      </c>
      <c r="D28" s="175">
        <v>31702.591489206523</v>
      </c>
      <c r="E28" s="175">
        <v>1.224079967164291</v>
      </c>
      <c r="F28" s="175">
        <v>23.905931220725158</v>
      </c>
      <c r="G28" s="175">
        <v>2.2284259651517702</v>
      </c>
      <c r="H28" s="175">
        <v>14.102639374830838</v>
      </c>
      <c r="I28" s="175">
        <v>3.7714236303653013</v>
      </c>
      <c r="J28" s="175">
        <v>8.9028750946012689</v>
      </c>
      <c r="K28" s="175">
        <v>4.0055849071125529</v>
      </c>
      <c r="L28" s="175">
        <v>2.0871204055347072</v>
      </c>
      <c r="M28" s="175">
        <v>7.5353782893673911</v>
      </c>
    </row>
    <row r="29" spans="3:13" ht="15" customHeight="1">
      <c r="C29" s="159" t="s">
        <v>69</v>
      </c>
      <c r="D29" s="175"/>
      <c r="E29" s="175"/>
      <c r="F29" s="175"/>
      <c r="G29" s="175"/>
      <c r="H29" s="175"/>
      <c r="I29" s="175"/>
      <c r="J29" s="175"/>
      <c r="K29" s="175"/>
      <c r="L29" s="175"/>
      <c r="M29" s="175"/>
    </row>
    <row r="30" spans="3:13" ht="15" customHeight="1">
      <c r="C30" s="159" t="s">
        <v>68</v>
      </c>
      <c r="D30" s="175">
        <v>176577.69331742724</v>
      </c>
      <c r="E30" s="175">
        <v>0.27811535008911409</v>
      </c>
      <c r="F30" s="175">
        <v>27.32037377635713</v>
      </c>
      <c r="G30" s="175">
        <v>1.5933721477686629</v>
      </c>
      <c r="H30" s="175">
        <v>16.585178895546068</v>
      </c>
      <c r="I30" s="175">
        <v>2.8356982825983081</v>
      </c>
      <c r="J30" s="175">
        <v>10.77807351689067</v>
      </c>
      <c r="K30" s="175">
        <v>3.4178442486259786</v>
      </c>
      <c r="L30" s="175">
        <v>2.9465705351991311</v>
      </c>
      <c r="M30" s="175">
        <v>6.5911509827578927</v>
      </c>
    </row>
    <row r="31" spans="3:13" ht="15" customHeight="1">
      <c r="C31" s="159" t="s">
        <v>67</v>
      </c>
      <c r="D31" s="175">
        <v>30526.096682573054</v>
      </c>
      <c r="E31" s="175">
        <v>1.6087535693005921</v>
      </c>
      <c r="F31" s="175">
        <v>13.550471793966375</v>
      </c>
      <c r="G31" s="175">
        <v>5.4865485976903372</v>
      </c>
      <c r="H31" s="175">
        <v>11.313426348621171</v>
      </c>
      <c r="I31" s="175">
        <v>6.3577592757216177</v>
      </c>
      <c r="J31" s="175">
        <v>7.688407342334953</v>
      </c>
      <c r="K31" s="175">
        <v>6.9967623480591161</v>
      </c>
      <c r="L31" s="175">
        <v>2.4971538386994547</v>
      </c>
      <c r="M31" s="175">
        <v>11.727518541952167</v>
      </c>
    </row>
    <row r="32" spans="3:13" ht="15" customHeight="1">
      <c r="C32" s="159" t="s">
        <v>293</v>
      </c>
      <c r="D32" s="175"/>
      <c r="E32" s="175"/>
      <c r="F32" s="175"/>
      <c r="G32" s="175"/>
      <c r="H32" s="175"/>
      <c r="I32" s="175"/>
      <c r="J32" s="175"/>
      <c r="K32" s="175"/>
      <c r="L32" s="175"/>
      <c r="M32" s="175"/>
    </row>
    <row r="33" spans="3:13" ht="15" customHeight="1">
      <c r="C33" s="159" t="s">
        <v>292</v>
      </c>
      <c r="D33" s="175">
        <v>151863.15933859366</v>
      </c>
      <c r="E33" s="175">
        <v>0.47100489891338593</v>
      </c>
      <c r="F33" s="175">
        <v>25.079550660471991</v>
      </c>
      <c r="G33" s="175">
        <v>1.6983889184371503</v>
      </c>
      <c r="H33" s="175">
        <v>16.099288277344375</v>
      </c>
      <c r="I33" s="175">
        <v>2.7376072717501039</v>
      </c>
      <c r="J33" s="175">
        <v>10.694184606108452</v>
      </c>
      <c r="K33" s="175">
        <v>3.0823051435154851</v>
      </c>
      <c r="L33" s="175">
        <v>3.0162924860872629</v>
      </c>
      <c r="M33" s="175">
        <v>6.0877652228484544</v>
      </c>
    </row>
    <row r="34" spans="3:13" ht="15" customHeight="1">
      <c r="C34" s="159" t="s">
        <v>291</v>
      </c>
      <c r="D34" s="175">
        <v>34549.354479425463</v>
      </c>
      <c r="E34" s="175">
        <v>1.7167149145609393</v>
      </c>
      <c r="F34" s="175">
        <v>26.846001078438043</v>
      </c>
      <c r="G34" s="175">
        <v>3.0760016247278186</v>
      </c>
      <c r="H34" s="175">
        <v>14.296017278263461</v>
      </c>
      <c r="I34" s="175">
        <v>5.2675319854534459</v>
      </c>
      <c r="J34" s="175">
        <v>8.6900451104855616</v>
      </c>
      <c r="K34" s="175">
        <v>8.2891552507359307</v>
      </c>
      <c r="L34" s="175">
        <v>2.089454437596336</v>
      </c>
      <c r="M34" s="175">
        <v>12.387598167618046</v>
      </c>
    </row>
    <row r="35" spans="3:13" ht="15" customHeight="1">
      <c r="C35" s="159" t="s">
        <v>290</v>
      </c>
      <c r="D35" s="175">
        <v>19809.091416140836</v>
      </c>
      <c r="E35" s="175">
        <v>2.2448712444223933</v>
      </c>
      <c r="F35" s="175">
        <v>24.675951396295599</v>
      </c>
      <c r="G35" s="175">
        <v>4.1147356753043027</v>
      </c>
      <c r="H35" s="175">
        <v>16.524755288938898</v>
      </c>
      <c r="I35" s="175">
        <v>5.5390722213876487</v>
      </c>
      <c r="J35" s="175">
        <v>9.8911171686836514</v>
      </c>
      <c r="K35" s="175">
        <v>6.9231083976420456</v>
      </c>
      <c r="L35" s="175">
        <v>3.2254466601253351</v>
      </c>
      <c r="M35" s="175">
        <v>11.09889238826127</v>
      </c>
    </row>
    <row r="36" spans="3:13" ht="15" customHeight="1">
      <c r="C36" s="159" t="s">
        <v>289</v>
      </c>
      <c r="D36" s="175"/>
      <c r="E36" s="175"/>
      <c r="F36" s="175"/>
      <c r="G36" s="175"/>
      <c r="H36" s="175"/>
      <c r="I36" s="175"/>
      <c r="J36" s="175"/>
      <c r="K36" s="175"/>
      <c r="L36" s="175"/>
      <c r="M36" s="175"/>
    </row>
    <row r="37" spans="3:13" ht="15" customHeight="1">
      <c r="C37" s="159" t="s">
        <v>62</v>
      </c>
      <c r="D37" s="175">
        <v>9884.9509476583044</v>
      </c>
      <c r="E37" s="175">
        <v>1.8494392913106026</v>
      </c>
      <c r="F37" s="175">
        <v>22.07990768467144</v>
      </c>
      <c r="G37" s="175">
        <v>3.3519908809982892</v>
      </c>
      <c r="H37" s="175">
        <v>14.633952492645612</v>
      </c>
      <c r="I37" s="175">
        <v>4.6091663570824597</v>
      </c>
      <c r="J37" s="175">
        <v>9.5917744381590264</v>
      </c>
      <c r="K37" s="175">
        <v>5.5091161179027575</v>
      </c>
      <c r="L37" s="175">
        <v>2.8433625141786871</v>
      </c>
      <c r="M37" s="175">
        <v>10.217104330487462</v>
      </c>
    </row>
    <row r="38" spans="3:13" ht="15" customHeight="1">
      <c r="C38" s="159" t="s">
        <v>61</v>
      </c>
      <c r="D38" s="175">
        <v>29139.390846830269</v>
      </c>
      <c r="E38" s="175">
        <v>1.4656654117981813</v>
      </c>
      <c r="F38" s="175">
        <v>24.470636235491881</v>
      </c>
      <c r="G38" s="175">
        <v>2.8585596071375003</v>
      </c>
      <c r="H38" s="175">
        <v>13.801375194832591</v>
      </c>
      <c r="I38" s="175">
        <v>4.2711405583619273</v>
      </c>
      <c r="J38" s="175">
        <v>8.5667003908588697</v>
      </c>
      <c r="K38" s="175">
        <v>5.3962853669630624</v>
      </c>
      <c r="L38" s="175">
        <v>2.2752524310242861</v>
      </c>
      <c r="M38" s="175">
        <v>8.7047437055166714</v>
      </c>
    </row>
    <row r="39" spans="3:13" ht="15" customHeight="1">
      <c r="C39" s="159" t="s">
        <v>60</v>
      </c>
      <c r="D39" s="175">
        <v>120864.88177501397</v>
      </c>
      <c r="E39" s="175">
        <v>0.59296774750115311</v>
      </c>
      <c r="F39" s="175">
        <v>25.636771808157214</v>
      </c>
      <c r="G39" s="175">
        <v>1.9679082446045819</v>
      </c>
      <c r="H39" s="175">
        <v>16.259091672124423</v>
      </c>
      <c r="I39" s="175">
        <v>3.0574458000845381</v>
      </c>
      <c r="J39" s="175">
        <v>10.443491847712593</v>
      </c>
      <c r="K39" s="175">
        <v>4.0636599350666938</v>
      </c>
      <c r="L39" s="175">
        <v>2.9646844678594442</v>
      </c>
      <c r="M39" s="175">
        <v>6.9144510173382452</v>
      </c>
    </row>
    <row r="40" spans="3:13" ht="15" customHeight="1">
      <c r="C40" s="159" t="s">
        <v>59</v>
      </c>
      <c r="D40" s="175">
        <v>11313.644018070197</v>
      </c>
      <c r="E40" s="175">
        <v>2.8025967297949843</v>
      </c>
      <c r="F40" s="175">
        <v>25.801702718220572</v>
      </c>
      <c r="G40" s="175">
        <v>4.7030401725384223</v>
      </c>
      <c r="H40" s="175">
        <v>16.104121025447995</v>
      </c>
      <c r="I40" s="175">
        <v>6.7592406181981746</v>
      </c>
      <c r="J40" s="175">
        <v>11.172421108696151</v>
      </c>
      <c r="K40" s="175">
        <v>7.4282394485631649</v>
      </c>
      <c r="L40" s="175">
        <v>3.9264149053720354</v>
      </c>
      <c r="M40" s="175">
        <v>13.962355840384436</v>
      </c>
    </row>
    <row r="41" spans="3:13" ht="15" customHeight="1">
      <c r="C41" s="159" t="s">
        <v>58</v>
      </c>
      <c r="D41" s="175">
        <v>3691.0380866114415</v>
      </c>
      <c r="E41" s="175">
        <v>5.4147922776559634</v>
      </c>
      <c r="F41" s="175">
        <v>23.209919966513301</v>
      </c>
      <c r="G41" s="175">
        <v>9.9232349329642595</v>
      </c>
      <c r="H41" s="175">
        <v>15.933268856087835</v>
      </c>
      <c r="I41" s="175">
        <v>13.314942674606428</v>
      </c>
      <c r="J41" s="175">
        <v>9.6635658827612065</v>
      </c>
      <c r="K41" s="175">
        <v>13.498303190634051</v>
      </c>
      <c r="L41" s="175">
        <v>2.6838564968265874</v>
      </c>
      <c r="M41" s="175">
        <v>31.329992430154658</v>
      </c>
    </row>
    <row r="42" spans="3:13" ht="15" customHeight="1">
      <c r="C42" s="159" t="s">
        <v>57</v>
      </c>
      <c r="D42" s="175">
        <v>7447.212364842303</v>
      </c>
      <c r="E42" s="175">
        <v>3.2870665231055378</v>
      </c>
      <c r="F42" s="175">
        <v>27.351838421856009</v>
      </c>
      <c r="G42" s="175">
        <v>5.2113234788852028</v>
      </c>
      <c r="H42" s="175">
        <v>16.113020884228607</v>
      </c>
      <c r="I42" s="175">
        <v>7.8857646204405105</v>
      </c>
      <c r="J42" s="175">
        <v>12.010722492008764</v>
      </c>
      <c r="K42" s="175">
        <v>8.8955704659654433</v>
      </c>
      <c r="L42" s="175">
        <v>4.5939951804322821</v>
      </c>
      <c r="M42" s="175">
        <v>15.901306293131112</v>
      </c>
    </row>
    <row r="43" spans="3:13" ht="15" customHeight="1">
      <c r="C43" s="159" t="s">
        <v>56</v>
      </c>
      <c r="D43" s="175">
        <v>35818.6263660064</v>
      </c>
      <c r="E43" s="175">
        <v>1.4675476274385935</v>
      </c>
      <c r="F43" s="175">
        <v>25.490812757289238</v>
      </c>
      <c r="G43" s="175">
        <v>2.708062058681592</v>
      </c>
      <c r="H43" s="175">
        <v>16.155404614205331</v>
      </c>
      <c r="I43" s="175">
        <v>3.9934092338188454</v>
      </c>
      <c r="J43" s="175">
        <v>11.287292123466917</v>
      </c>
      <c r="K43" s="175">
        <v>4.6492630913016182</v>
      </c>
      <c r="L43" s="175">
        <v>2.7674356166250176</v>
      </c>
      <c r="M43" s="175">
        <v>9.7787359824948989</v>
      </c>
    </row>
    <row r="44" spans="3:13" ht="15" customHeight="1">
      <c r="C44" s="159" t="s">
        <v>288</v>
      </c>
      <c r="D44" s="175"/>
      <c r="E44" s="175"/>
      <c r="F44" s="175"/>
      <c r="G44" s="175"/>
      <c r="H44" s="175"/>
      <c r="I44" s="175"/>
      <c r="J44" s="175"/>
      <c r="K44" s="175"/>
      <c r="L44" s="175"/>
      <c r="M44" s="175"/>
    </row>
    <row r="45" spans="3:13" ht="15" customHeight="1">
      <c r="C45" s="159" t="s">
        <v>287</v>
      </c>
      <c r="D45" s="175">
        <v>50839.644444547812</v>
      </c>
      <c r="E45" s="175">
        <v>1.3499747804481188</v>
      </c>
      <c r="F45" s="175">
        <v>23.143159365290522</v>
      </c>
      <c r="G45" s="175">
        <v>2.7621369360265287</v>
      </c>
      <c r="H45" s="175">
        <v>17.716265627777059</v>
      </c>
      <c r="I45" s="175">
        <v>3.5481149937491852</v>
      </c>
      <c r="J45" s="175">
        <v>13.742722283244584</v>
      </c>
      <c r="K45" s="175">
        <v>4.5575935968465959</v>
      </c>
      <c r="L45" s="175">
        <v>3.9079556391437049</v>
      </c>
      <c r="M45" s="175">
        <v>7.5678519224394183</v>
      </c>
    </row>
    <row r="46" spans="3:13" ht="30" customHeight="1">
      <c r="C46" s="160" t="s">
        <v>286</v>
      </c>
      <c r="D46" s="175"/>
      <c r="E46" s="175"/>
      <c r="F46" s="175"/>
      <c r="G46" s="175"/>
      <c r="H46" s="175"/>
      <c r="I46" s="175"/>
      <c r="J46" s="175"/>
      <c r="K46" s="175"/>
      <c r="L46" s="175"/>
      <c r="M46" s="175"/>
    </row>
    <row r="47" spans="3:13" ht="15" customHeight="1">
      <c r="C47" s="159" t="s">
        <v>285</v>
      </c>
      <c r="D47" s="175">
        <v>41396.685777488594</v>
      </c>
      <c r="E47" s="175">
        <v>1.5447164660677706</v>
      </c>
      <c r="F47" s="175">
        <v>22.931772671767941</v>
      </c>
      <c r="G47" s="175">
        <v>3.0358253193927198</v>
      </c>
      <c r="H47" s="175">
        <v>17.707456412574658</v>
      </c>
      <c r="I47" s="175">
        <v>3.8432826533606606</v>
      </c>
      <c r="J47" s="175">
        <v>13.784663946304766</v>
      </c>
      <c r="K47" s="175">
        <v>4.8554959333779051</v>
      </c>
      <c r="L47" s="175">
        <v>4.1860021560300362</v>
      </c>
      <c r="M47" s="175">
        <v>8.2630897036445514</v>
      </c>
    </row>
    <row r="48" spans="3:13" ht="15" customHeight="1">
      <c r="C48" s="159" t="s">
        <v>284</v>
      </c>
      <c r="D48" s="175">
        <v>41404.693738230621</v>
      </c>
      <c r="E48" s="175">
        <v>1.4918012876204103</v>
      </c>
      <c r="F48" s="175">
        <v>25.322372312452391</v>
      </c>
      <c r="G48" s="175">
        <v>2.8607288094373455</v>
      </c>
      <c r="H48" s="175">
        <v>17.187452193473774</v>
      </c>
      <c r="I48" s="175">
        <v>3.9966134417037926</v>
      </c>
      <c r="J48" s="175">
        <v>11.764481523856363</v>
      </c>
      <c r="K48" s="175">
        <v>5.6687741596408756</v>
      </c>
      <c r="L48" s="175">
        <v>3.6060489481194282</v>
      </c>
      <c r="M48" s="175">
        <v>8.9648927451752414</v>
      </c>
    </row>
    <row r="49" spans="3:13" ht="15" customHeight="1">
      <c r="C49" s="159" t="s">
        <v>283</v>
      </c>
      <c r="D49" s="175">
        <v>41404.897003832317</v>
      </c>
      <c r="E49" s="175">
        <v>1.360100714619491</v>
      </c>
      <c r="F49" s="175">
        <v>25.863158583363564</v>
      </c>
      <c r="G49" s="175">
        <v>2.8138112017230275</v>
      </c>
      <c r="H49" s="175">
        <v>15.499988682825464</v>
      </c>
      <c r="I49" s="175">
        <v>4.3761457018168768</v>
      </c>
      <c r="J49" s="175">
        <v>9.6339898697218587</v>
      </c>
      <c r="K49" s="175">
        <v>5.4790527553480413</v>
      </c>
      <c r="L49" s="175">
        <v>2.7170984167683243</v>
      </c>
      <c r="M49" s="175">
        <v>9.3012863166879107</v>
      </c>
    </row>
    <row r="50" spans="3:13" ht="15" customHeight="1">
      <c r="C50" s="159" t="s">
        <v>282</v>
      </c>
      <c r="D50" s="175">
        <v>41403.873623063759</v>
      </c>
      <c r="E50" s="175">
        <v>1.4136218890089247</v>
      </c>
      <c r="F50" s="175">
        <v>25.354003790334794</v>
      </c>
      <c r="G50" s="175">
        <v>2.634029915799049</v>
      </c>
      <c r="H50" s="175">
        <v>14.245573268439101</v>
      </c>
      <c r="I50" s="175">
        <v>4.4686555759949478</v>
      </c>
      <c r="J50" s="175">
        <v>8.5783953713980594</v>
      </c>
      <c r="K50" s="175">
        <v>5.0887753677164138</v>
      </c>
      <c r="L50" s="175">
        <v>2.4864284605866667</v>
      </c>
      <c r="M50" s="175">
        <v>9.912441828571227</v>
      </c>
    </row>
    <row r="51" spans="3:13" ht="15" customHeight="1">
      <c r="C51" s="156" t="s">
        <v>281</v>
      </c>
      <c r="D51" s="174">
        <v>41411.343810963699</v>
      </c>
      <c r="E51" s="174">
        <v>2.0245777708323009</v>
      </c>
      <c r="F51" s="174">
        <v>26.9607518702101</v>
      </c>
      <c r="G51" s="174">
        <v>2.8784944204614518</v>
      </c>
      <c r="H51" s="174">
        <v>14.405832969217721</v>
      </c>
      <c r="I51" s="174">
        <v>5.3106211891224406</v>
      </c>
      <c r="J51" s="174">
        <v>7.8619240587791142</v>
      </c>
      <c r="K51" s="174">
        <v>6.1287500136150825</v>
      </c>
      <c r="L51" s="174">
        <v>1.4063076918432258</v>
      </c>
      <c r="M51" s="174">
        <v>12.888405826693594</v>
      </c>
    </row>
    <row r="52" spans="3:13" ht="15" customHeight="1">
      <c r="C52" s="173" t="s">
        <v>280</v>
      </c>
      <c r="D52" s="172"/>
      <c r="E52" s="172"/>
      <c r="F52" s="172"/>
      <c r="G52" s="172"/>
      <c r="H52" s="172"/>
      <c r="I52" s="172"/>
      <c r="J52" s="172"/>
      <c r="K52" s="172"/>
      <c r="L52" s="172"/>
      <c r="M52" s="172"/>
    </row>
    <row r="53" spans="3:13" ht="15" customHeight="1">
      <c r="C53" s="171" t="s">
        <v>279</v>
      </c>
      <c r="D53" s="169"/>
      <c r="E53" s="169"/>
      <c r="F53" s="169"/>
      <c r="G53" s="169"/>
      <c r="H53" s="169"/>
      <c r="I53" s="169"/>
      <c r="J53" s="169"/>
      <c r="K53" s="169"/>
      <c r="L53" s="169"/>
      <c r="M53" s="169"/>
    </row>
    <row r="54" spans="3:13" ht="15" customHeight="1">
      <c r="C54" s="170" t="s">
        <v>278</v>
      </c>
      <c r="D54" s="169"/>
      <c r="E54" s="169"/>
      <c r="F54" s="169"/>
      <c r="G54" s="169"/>
      <c r="H54" s="169"/>
      <c r="I54" s="169"/>
      <c r="J54" s="169"/>
      <c r="K54" s="169"/>
      <c r="L54" s="169"/>
      <c r="M54" s="169"/>
    </row>
    <row r="55" spans="3:13" ht="15" customHeight="1">
      <c r="C55" s="170" t="s">
        <v>277</v>
      </c>
      <c r="D55" s="169"/>
      <c r="E55" s="169"/>
      <c r="F55" s="169"/>
      <c r="G55" s="169"/>
      <c r="H55" s="169"/>
      <c r="I55" s="169"/>
      <c r="J55" s="169"/>
      <c r="K55" s="169"/>
      <c r="L55" s="169"/>
      <c r="M55" s="169"/>
    </row>
    <row r="56" spans="3:13" ht="15" customHeight="1">
      <c r="C56" s="170" t="s">
        <v>276</v>
      </c>
      <c r="D56" s="169"/>
      <c r="E56" s="169"/>
      <c r="F56" s="169"/>
      <c r="G56" s="169"/>
      <c r="H56" s="169"/>
      <c r="I56" s="169"/>
      <c r="J56" s="169"/>
      <c r="K56" s="169"/>
      <c r="L56" s="169"/>
      <c r="M56" s="169"/>
    </row>
    <row r="57" spans="3:13" ht="15" customHeight="1">
      <c r="C57" s="169"/>
      <c r="D57" s="169"/>
      <c r="E57" s="169"/>
      <c r="F57" s="169"/>
      <c r="G57" s="169"/>
      <c r="H57" s="169"/>
      <c r="I57" s="169"/>
      <c r="J57" s="169"/>
      <c r="K57" s="169"/>
      <c r="L57" s="169"/>
      <c r="M57" s="169"/>
    </row>
    <row r="58" spans="3:13" ht="15" customHeight="1">
      <c r="C58" s="169"/>
      <c r="D58" s="169"/>
      <c r="E58" s="169"/>
      <c r="F58" s="169"/>
      <c r="G58" s="169"/>
      <c r="H58" s="169"/>
      <c r="I58" s="169"/>
      <c r="J58" s="169"/>
      <c r="K58" s="169"/>
      <c r="L58" s="169"/>
      <c r="M58" s="169"/>
    </row>
    <row r="59" spans="3:13" ht="15" customHeight="1">
      <c r="C59" s="169"/>
      <c r="D59" s="169"/>
      <c r="E59" s="169"/>
      <c r="F59" s="169"/>
      <c r="G59" s="169"/>
      <c r="H59" s="169"/>
      <c r="I59" s="169"/>
      <c r="J59" s="169"/>
      <c r="K59" s="169"/>
      <c r="L59" s="169"/>
      <c r="M59" s="169"/>
    </row>
    <row r="60" spans="3:13" ht="15" customHeight="1">
      <c r="C60" s="169"/>
      <c r="D60" s="169"/>
      <c r="E60" s="169"/>
      <c r="F60" s="169"/>
      <c r="G60" s="169"/>
      <c r="H60" s="169"/>
      <c r="I60" s="169"/>
      <c r="J60" s="169"/>
      <c r="K60" s="169"/>
      <c r="L60" s="169"/>
      <c r="M60" s="169"/>
    </row>
    <row r="61" spans="3:13" ht="15" customHeight="1">
      <c r="C61" s="169"/>
      <c r="D61" s="169"/>
      <c r="E61" s="169"/>
      <c r="F61" s="169"/>
      <c r="G61" s="169"/>
      <c r="H61" s="169"/>
      <c r="I61" s="169"/>
      <c r="J61" s="169"/>
      <c r="K61" s="169"/>
      <c r="L61" s="169"/>
      <c r="M61" s="169"/>
    </row>
    <row r="62" spans="3:13" ht="15" customHeight="1">
      <c r="C62" s="169"/>
      <c r="D62" s="169"/>
      <c r="E62" s="169"/>
      <c r="F62" s="169"/>
      <c r="G62" s="169"/>
      <c r="H62" s="169"/>
      <c r="I62" s="169"/>
      <c r="J62" s="169"/>
      <c r="K62" s="169"/>
      <c r="L62" s="169"/>
      <c r="M62" s="169"/>
    </row>
    <row r="63" spans="3:13" ht="15" customHeight="1">
      <c r="C63" s="169"/>
      <c r="D63" s="169"/>
      <c r="E63" s="169"/>
      <c r="F63" s="169"/>
      <c r="G63" s="169"/>
      <c r="H63" s="169"/>
      <c r="I63" s="169"/>
      <c r="J63" s="169"/>
      <c r="K63" s="169"/>
      <c r="L63" s="169"/>
      <c r="M63" s="169"/>
    </row>
    <row r="64" spans="3:13" ht="15" customHeight="1">
      <c r="C64" s="169"/>
      <c r="D64" s="169"/>
      <c r="E64" s="169"/>
      <c r="F64" s="169"/>
      <c r="G64" s="169"/>
      <c r="H64" s="169"/>
      <c r="I64" s="169"/>
      <c r="J64" s="169"/>
      <c r="K64" s="169"/>
      <c r="L64" s="169"/>
      <c r="M64" s="169"/>
    </row>
    <row r="65" spans="3:13" ht="15" customHeight="1">
      <c r="C65" s="169"/>
      <c r="D65" s="169"/>
      <c r="E65" s="169"/>
      <c r="F65" s="169"/>
      <c r="G65" s="169"/>
      <c r="H65" s="169"/>
      <c r="I65" s="169"/>
      <c r="J65" s="169"/>
      <c r="K65" s="169"/>
      <c r="L65" s="169"/>
      <c r="M65" s="169"/>
    </row>
    <row r="66" spans="3:13" ht="15" customHeight="1">
      <c r="C66" s="169"/>
      <c r="D66" s="169"/>
      <c r="E66" s="169"/>
      <c r="F66" s="169"/>
      <c r="G66" s="169"/>
      <c r="H66" s="169"/>
      <c r="I66" s="169"/>
      <c r="J66" s="169"/>
      <c r="K66" s="169"/>
      <c r="L66" s="169"/>
      <c r="M66" s="169"/>
    </row>
    <row r="67" spans="3:13" ht="15" customHeight="1">
      <c r="C67" s="169"/>
      <c r="D67" s="169"/>
      <c r="E67" s="169"/>
      <c r="F67" s="169"/>
      <c r="G67" s="169"/>
      <c r="H67" s="169"/>
      <c r="I67" s="169"/>
      <c r="J67" s="169"/>
      <c r="K67" s="169"/>
      <c r="L67" s="169"/>
      <c r="M67" s="169"/>
    </row>
    <row r="68" spans="3:13" ht="15" customHeight="1">
      <c r="C68" s="169"/>
      <c r="D68" s="169"/>
      <c r="E68" s="169"/>
      <c r="F68" s="169"/>
      <c r="G68" s="169"/>
      <c r="H68" s="169"/>
      <c r="I68" s="169"/>
      <c r="J68" s="169"/>
      <c r="K68" s="169"/>
      <c r="L68" s="169"/>
      <c r="M68" s="169"/>
    </row>
  </sheetData>
  <sheetProtection selectLockedCells="1" selectUnlockedCells="1"/>
  <mergeCells count="7">
    <mergeCell ref="C5:C11"/>
    <mergeCell ref="D5:E10"/>
    <mergeCell ref="F5:M5"/>
    <mergeCell ref="F7:G10"/>
    <mergeCell ref="H7:I10"/>
    <mergeCell ref="J7:K10"/>
    <mergeCell ref="L7:M10"/>
  </mergeCells>
  <pageMargins left="0.75" right="0.75" top="1" bottom="1" header="0.51180555555555551" footer="0.51180555555555551"/>
  <pageSetup paperSize="9" firstPageNumber="0"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Planilhas</vt:lpstr>
      </vt:variant>
      <vt:variant>
        <vt:i4>22</vt:i4>
      </vt:variant>
      <vt:variant>
        <vt:lpstr>Gráficos</vt:lpstr>
      </vt:variant>
      <vt:variant>
        <vt:i4>23</vt:i4>
      </vt:variant>
      <vt:variant>
        <vt:lpstr>Intervalos Nomeados</vt:lpstr>
      </vt:variant>
      <vt:variant>
        <vt:i4>18</vt:i4>
      </vt:variant>
    </vt:vector>
  </HeadingPairs>
  <TitlesOfParts>
    <vt:vector size="63" baseType="lpstr">
      <vt:lpstr>Sumário</vt:lpstr>
      <vt:lpstr>Texto &gt;&gt;&gt;</vt:lpstr>
      <vt:lpstr>Auxiliares &gt;&gt;</vt:lpstr>
      <vt:lpstr>aux_g9.1</vt:lpstr>
      <vt:lpstr>aux_g9.2</vt:lpstr>
      <vt:lpstr>aux_9.3</vt:lpstr>
      <vt:lpstr>aux_g9.4</vt:lpstr>
      <vt:lpstr>aux_g9.5</vt:lpstr>
      <vt:lpstr>aux_g9.6</vt:lpstr>
      <vt:lpstr>aux_g9.7</vt:lpstr>
      <vt:lpstr>aux_g9.8_g9.9</vt:lpstr>
      <vt:lpstr>aux_g9.10</vt:lpstr>
      <vt:lpstr>aux_9.11</vt:lpstr>
      <vt:lpstr>aux_9.12</vt:lpstr>
      <vt:lpstr>aux_g9.13</vt:lpstr>
      <vt:lpstr>aux_g9.14</vt:lpstr>
      <vt:lpstr>aux_g9.15_g9.16</vt:lpstr>
      <vt:lpstr>aux_g9.17</vt:lpstr>
      <vt:lpstr>aux_g9.18</vt:lpstr>
      <vt:lpstr>aux_g9.19</vt:lpstr>
      <vt:lpstr>aux_g9.20_g9.21</vt:lpstr>
      <vt:lpstr>aux_g9.22_g9.23</vt:lpstr>
      <vt:lpstr>grafico_9.1</vt:lpstr>
      <vt:lpstr>grafico_9.2</vt:lpstr>
      <vt:lpstr>grafico_9.3</vt:lpstr>
      <vt:lpstr>grafico_9.4</vt:lpstr>
      <vt:lpstr>grafico_9.5</vt:lpstr>
      <vt:lpstr>grafico_9.6</vt:lpstr>
      <vt:lpstr>grafico_9.7</vt:lpstr>
      <vt:lpstr>grafico_9.8</vt:lpstr>
      <vt:lpstr>grafico_9.9</vt:lpstr>
      <vt:lpstr>grafico_9.10</vt:lpstr>
      <vt:lpstr>grafico_9.11</vt:lpstr>
      <vt:lpstr>grafico_9.12</vt:lpstr>
      <vt:lpstr>grafico_9.13</vt:lpstr>
      <vt:lpstr>grafico_9.14</vt:lpstr>
      <vt:lpstr>grafico_9.15</vt:lpstr>
      <vt:lpstr>grafico_9.16</vt:lpstr>
      <vt:lpstr>grafico_9.17</vt:lpstr>
      <vt:lpstr>grafico_9.18</vt:lpstr>
      <vt:lpstr>grafico_9.19</vt:lpstr>
      <vt:lpstr>grafico_9.20</vt:lpstr>
      <vt:lpstr>grafico_9.21</vt:lpstr>
      <vt:lpstr>grafico_9.22</vt:lpstr>
      <vt:lpstr>grafico_9.23</vt:lpstr>
      <vt:lpstr>aux_g9.13!Area_de_impressao</vt:lpstr>
      <vt:lpstr>aux_g9.14!Area_de_impressao</vt:lpstr>
      <vt:lpstr>aux_g9.15_g9.16!Area_de_impressao</vt:lpstr>
      <vt:lpstr>aux_g9.17!Area_de_impressao</vt:lpstr>
      <vt:lpstr>aux_g9.18!Area_de_impressao</vt:lpstr>
      <vt:lpstr>aux_g9.19!Area_de_impressao</vt:lpstr>
      <vt:lpstr>aux_9.3!Excel_BuiltIn_Print_Area</vt:lpstr>
      <vt:lpstr>aux_g9.10!Excel_BuiltIn_Print_Area</vt:lpstr>
      <vt:lpstr>aux_g9.13!Excel_BuiltIn_Print_Area</vt:lpstr>
      <vt:lpstr>aux_g9.14!Excel_BuiltIn_Print_Area</vt:lpstr>
      <vt:lpstr>aux_g9.15_g9.16!Excel_BuiltIn_Print_Area</vt:lpstr>
      <vt:lpstr>aux_g9.17!Excel_BuiltIn_Print_Area</vt:lpstr>
      <vt:lpstr>aux_g9.18!Excel_BuiltIn_Print_Area</vt:lpstr>
      <vt:lpstr>aux_g9.19!Excel_BuiltIn_Print_Area</vt:lpstr>
      <vt:lpstr>aux_g9.2!Excel_BuiltIn_Print_Area</vt:lpstr>
      <vt:lpstr>aux_g9.4!Excel_BuiltIn_Print_Area</vt:lpstr>
      <vt:lpstr>aux_g9.7!Excel_BuiltIn_Print_Area</vt:lpstr>
      <vt:lpstr>aux_g9.8_g9.9!Excel_BuiltIn_Print_Area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Giovanna Isis</dc:creator>
  <cp:lastModifiedBy>Giovanna Isis</cp:lastModifiedBy>
  <dcterms:created xsi:type="dcterms:W3CDTF">2022-06-17T20:17:41Z</dcterms:created>
  <dcterms:modified xsi:type="dcterms:W3CDTF">2022-07-30T01:33:36Z</dcterms:modified>
</cp:coreProperties>
</file>